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emendoza\Documents\2021\agosto\cotizaciones\productos feb21\productos febreros\"/>
    </mc:Choice>
  </mc:AlternateContent>
  <xr:revisionPtr revIDLastSave="0" documentId="13_ncr:1_{9544014F-063C-45CB-AB31-CC9B5BA107DE}" xr6:coauthVersionLast="47" xr6:coauthVersionMax="47" xr10:uidLastSave="{00000000-0000-0000-0000-000000000000}"/>
  <bookViews>
    <workbookView xWindow="-120" yWindow="-120" windowWidth="29040" windowHeight="15840" xr2:uid="{C1906065-A51F-4A52-ADBA-E90869F494AF}"/>
  </bookViews>
  <sheets>
    <sheet name="Resultado generales" sheetId="1" r:id="rId1"/>
    <sheet name="Dependientes sector privado" sheetId="2" r:id="rId2"/>
    <sheet name="Independientes" sheetId="3" r:id="rId3"/>
    <sheet name="Monto de cotización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3" i="1" l="1"/>
  <c r="T103" i="1"/>
  <c r="U103" i="1"/>
  <c r="V103" i="1"/>
  <c r="W103" i="1"/>
  <c r="X103" i="1"/>
  <c r="Y103" i="1"/>
  <c r="Z103" i="1"/>
  <c r="AA103" i="1"/>
  <c r="AB103" i="1"/>
  <c r="S104" i="1"/>
  <c r="T104" i="1"/>
  <c r="U104" i="1"/>
  <c r="V104" i="1"/>
  <c r="W104" i="1"/>
  <c r="X104" i="1"/>
  <c r="Y104" i="1"/>
  <c r="Z104" i="1"/>
  <c r="AA104" i="1"/>
  <c r="AB104" i="1"/>
  <c r="S105" i="1"/>
  <c r="T105" i="1"/>
  <c r="U105" i="1"/>
  <c r="V105" i="1"/>
  <c r="W105" i="1"/>
  <c r="X105" i="1"/>
  <c r="Y105" i="1"/>
  <c r="Z105" i="1"/>
  <c r="AA105" i="1"/>
  <c r="AB105" i="1"/>
  <c r="R104" i="1"/>
  <c r="R105" i="1"/>
  <c r="R103" i="1"/>
  <c r="E34" i="1" l="1"/>
  <c r="I34" i="1"/>
  <c r="M34" i="1"/>
  <c r="C35" i="1"/>
  <c r="C34" i="1" s="1"/>
  <c r="D35" i="1"/>
  <c r="D34" i="1" s="1"/>
  <c r="E35" i="1"/>
  <c r="F35" i="1"/>
  <c r="F34" i="1" s="1"/>
  <c r="G35" i="1"/>
  <c r="G34" i="1" s="1"/>
  <c r="H35" i="1"/>
  <c r="H34" i="1" s="1"/>
  <c r="I35" i="1"/>
  <c r="J35" i="1"/>
  <c r="J34" i="1" s="1"/>
  <c r="K35" i="1"/>
  <c r="K34" i="1" s="1"/>
  <c r="L35" i="1"/>
  <c r="L34" i="1" s="1"/>
  <c r="M35" i="1"/>
  <c r="N35" i="1"/>
  <c r="N34" i="1" s="1"/>
  <c r="C36" i="1"/>
  <c r="D36" i="1"/>
  <c r="E36" i="1"/>
  <c r="F36" i="1"/>
  <c r="G36" i="1"/>
  <c r="H36" i="1"/>
  <c r="I36" i="1"/>
  <c r="J36" i="1"/>
  <c r="K36" i="1"/>
  <c r="L36" i="1"/>
  <c r="M36" i="1"/>
  <c r="N36" i="1"/>
  <c r="C37" i="1"/>
  <c r="D37" i="1"/>
  <c r="E37" i="1"/>
  <c r="F37" i="1"/>
  <c r="G37" i="1"/>
  <c r="H37" i="1"/>
  <c r="I37" i="1"/>
  <c r="J37" i="1"/>
  <c r="K37" i="1"/>
  <c r="L37" i="1"/>
  <c r="M37" i="1"/>
  <c r="N37" i="1"/>
  <c r="C38" i="1"/>
  <c r="D38" i="1"/>
  <c r="E38" i="1"/>
  <c r="F38" i="1"/>
  <c r="G38" i="1"/>
  <c r="H38" i="1"/>
  <c r="I38" i="1"/>
  <c r="J38" i="1"/>
  <c r="K38" i="1"/>
  <c r="L38" i="1"/>
  <c r="M38" i="1"/>
  <c r="N38" i="1"/>
  <c r="B36" i="1"/>
  <c r="B37" i="1"/>
  <c r="B38" i="1"/>
  <c r="B35" i="1"/>
  <c r="B34" i="1" s="1"/>
</calcChain>
</file>

<file path=xl/sharedStrings.xml><?xml version="1.0" encoding="utf-8"?>
<sst xmlns="http://schemas.openxmlformats.org/spreadsheetml/2006/main" count="691" uniqueCount="210">
  <si>
    <t>Contraste de Resultados 2020</t>
  </si>
  <si>
    <t xml:space="preserve">Febrero </t>
  </si>
  <si>
    <t xml:space="preserve">Marzo </t>
  </si>
  <si>
    <t xml:space="preserve">Abril </t>
  </si>
  <si>
    <t>Mayo</t>
  </si>
  <si>
    <t>Junio</t>
  </si>
  <si>
    <t>Julio</t>
  </si>
  <si>
    <t>Agosto</t>
  </si>
  <si>
    <t>Esperado (a)</t>
  </si>
  <si>
    <t>Obtenido (b)</t>
  </si>
  <si>
    <t>Diferencia (a-b)</t>
  </si>
  <si>
    <t>Variación con lo esperado</t>
  </si>
  <si>
    <t xml:space="preserve">Independientes </t>
  </si>
  <si>
    <t>Rango IBC</t>
  </si>
  <si>
    <t>Mar</t>
  </si>
  <si>
    <t>Abr</t>
  </si>
  <si>
    <t>May</t>
  </si>
  <si>
    <t>Jun</t>
  </si>
  <si>
    <t>Jul</t>
  </si>
  <si>
    <t>Ago</t>
  </si>
  <si>
    <t>Total de cotizantes</t>
  </si>
  <si>
    <t>Total de Independientes</t>
  </si>
  <si>
    <t>Hasta 1 SMMLV</t>
  </si>
  <si>
    <t>Mayor a 1 y hasta 2 SMMLV</t>
  </si>
  <si>
    <t>Mayor a 2 y hasta 5 SMMLV</t>
  </si>
  <si>
    <t>Mayor a 5 SMMLV</t>
  </si>
  <si>
    <t>Total de Dependientes</t>
  </si>
  <si>
    <t xml:space="preserve">Novedad </t>
  </si>
  <si>
    <t xml:space="preserve">Variaciones mensuales </t>
  </si>
  <si>
    <t xml:space="preserve">Variaciones anuales </t>
  </si>
  <si>
    <t>Ingreso</t>
  </si>
  <si>
    <t>Retiro</t>
  </si>
  <si>
    <t>Suspensión Temporal</t>
  </si>
  <si>
    <t>Incapacidad Trabajo</t>
  </si>
  <si>
    <t>Vacaciones</t>
  </si>
  <si>
    <t>Mes</t>
  </si>
  <si>
    <t>Cotizantes</t>
  </si>
  <si>
    <t>Total de cotizantes (Permanecen)</t>
  </si>
  <si>
    <t>Salen sin novedad de retiro</t>
  </si>
  <si>
    <t>Salen con novedad de retiro</t>
  </si>
  <si>
    <t>% de cotizantes que salen</t>
  </si>
  <si>
    <t>% de cotizantes que entran</t>
  </si>
  <si>
    <t>&lt;=1 SMMLV</t>
  </si>
  <si>
    <t>1 - 2 SMMLV</t>
  </si>
  <si>
    <t>2 - 3 SMMLV</t>
  </si>
  <si>
    <t>3 - 4 SMMLV</t>
  </si>
  <si>
    <t>4 - 5 SMMLV</t>
  </si>
  <si>
    <t>&gt;= 5 SMMLV</t>
  </si>
  <si>
    <t>Total</t>
  </si>
  <si>
    <t>&gt;5 SMMLV</t>
  </si>
  <si>
    <t>Disminución de rango de cotización</t>
  </si>
  <si>
    <t>Aumento de rango de cotización</t>
  </si>
  <si>
    <t>Actividad (Sección CIIU Rev. 4. A.C)</t>
  </si>
  <si>
    <t>Actividades de servicios administrativos y de apoyo</t>
  </si>
  <si>
    <t>Construcción</t>
  </si>
  <si>
    <t>Industrias manufactureras</t>
  </si>
  <si>
    <t>Alojamiento y servicios de comida</t>
  </si>
  <si>
    <t>Transporte y almacenamiento</t>
  </si>
  <si>
    <t>Comercio al por mayor / por menor; rep. de vehíc</t>
  </si>
  <si>
    <t>Actividades profesionales, científicas y técnicas</t>
  </si>
  <si>
    <t>Educación</t>
  </si>
  <si>
    <t>Otras actividades de servicios</t>
  </si>
  <si>
    <t>Explotación de minas y canteras</t>
  </si>
  <si>
    <t>Actividades artísticas, de entretenimiento y recreación</t>
  </si>
  <si>
    <t>Actividades financieras y de seguros</t>
  </si>
  <si>
    <t>Administración publica y defensa; planes de seguridad soc</t>
  </si>
  <si>
    <t>No definido</t>
  </si>
  <si>
    <t>Agricultura, ganadería, caza, silvicultura y pesca</t>
  </si>
  <si>
    <t>Actividades de atención de la salud hum</t>
  </si>
  <si>
    <t>Actividades inmobiliarias</t>
  </si>
  <si>
    <t>Distribución de agua; evacuación y tratamiento de agua</t>
  </si>
  <si>
    <t xml:space="preserve">Actividades de los hogares individuales </t>
  </si>
  <si>
    <t>Actividades de organizaciones y entidades extraterritoriales</t>
  </si>
  <si>
    <t xml:space="preserve">Suministro de electricidad, gas, vapor </t>
  </si>
  <si>
    <t>Información y comunicaciones</t>
  </si>
  <si>
    <t>Total general</t>
  </si>
  <si>
    <t xml:space="preserve">Dependientes </t>
  </si>
  <si>
    <t xml:space="preserve">Dependientes de sector privado </t>
  </si>
  <si>
    <t>Total cotizantes dependientes e independientes y contraste con el número esperado a partir del año tipo</t>
  </si>
  <si>
    <t>Total cotizantes tipo 52 (Beneficiario de mecanismo de protección al cesante)</t>
  </si>
  <si>
    <t>Variación anual (%)</t>
  </si>
  <si>
    <t>Tamaño de la empresa</t>
  </si>
  <si>
    <t>Permanecen</t>
  </si>
  <si>
    <t>Salen</t>
  </si>
  <si>
    <t>Entran</t>
  </si>
  <si>
    <t>Salen %</t>
  </si>
  <si>
    <t>Entran %</t>
  </si>
  <si>
    <t xml:space="preserve">Total </t>
  </si>
  <si>
    <t xml:space="preserve">Variación porcentual del número de cotizantes de un mes a otro de los aportantes que permanecieron en dichos meses. </t>
  </si>
  <si>
    <t xml:space="preserve">Tamaño del aportante </t>
  </si>
  <si>
    <t>Pequeñas</t>
  </si>
  <si>
    <t>%</t>
  </si>
  <si>
    <t>Comercio al por mayor y al por menor</t>
  </si>
  <si>
    <t xml:space="preserve">Perfil fila de la matriz de transición de los cotizantes que se encontraron en abril y mayo de 2020. </t>
  </si>
  <si>
    <t xml:space="preserve">Total cotizantes de sector privado según la actividad económica </t>
  </si>
  <si>
    <t xml:space="preserve">Nota : El total de cotizantes esperados no concuerda con la suma del numero esperado de cotizantes independientes mas cotizantes dependientes ya que se realiza la estimación de cada serie de manera independiente. </t>
  </si>
  <si>
    <t xml:space="preserve">30 días </t>
  </si>
  <si>
    <t xml:space="preserve">menos de 30 días </t>
  </si>
  <si>
    <t xml:space="preserve">Perfil fila de la matriz de transición de los cotizantes que se encontraron en marzo y abril de 2020. </t>
  </si>
  <si>
    <t>Total cotizantes dependientes del sector privado que se encontraban en el periodo de afiliación de marzo y en abril(permanecen), se encontraban en marzo y no en abril(salen), y se encontraban en abril y no en marzo de 2020(entran).</t>
  </si>
  <si>
    <t>Total cotizantes dependientes del sector privado que se encontraban en el periodo de afiliación de abril y en mayo(permanecen), se encontraban en abril y no en mayo(salen), y se encontraban en mayo y no en abril de 2020(entran).</t>
  </si>
  <si>
    <t xml:space="preserve">Dinámica de los aportantes de sector privado </t>
  </si>
  <si>
    <t>No cotizan en abril (Salen)</t>
  </si>
  <si>
    <t>Ingresan en abril (Entran)</t>
  </si>
  <si>
    <t>No cotizan en mayo (Salen)</t>
  </si>
  <si>
    <t>Ingresan en mayo (Entran)</t>
  </si>
  <si>
    <t>Monto de cotización</t>
  </si>
  <si>
    <t>Subsistema</t>
  </si>
  <si>
    <t>Total de cotización en millones de pesos</t>
  </si>
  <si>
    <t xml:space="preserve">Salud </t>
  </si>
  <si>
    <t xml:space="preserve">Pensión </t>
  </si>
  <si>
    <t>ARL</t>
  </si>
  <si>
    <t>CCF</t>
  </si>
  <si>
    <t>SENA</t>
  </si>
  <si>
    <t>ICBF</t>
  </si>
  <si>
    <t>Total cotización de las personas Independientes en millones de pesos</t>
  </si>
  <si>
    <t xml:space="preserve">Total monto de cotización en millones de pesos para todos los cotizantes dependientes </t>
  </si>
  <si>
    <t xml:space="preserve">Total monto de cotización en millones de pesos para independientes.  </t>
  </si>
  <si>
    <t>Septiembre</t>
  </si>
  <si>
    <t>Sep</t>
  </si>
  <si>
    <t xml:space="preserve">Contribución </t>
  </si>
  <si>
    <t>Micro (=1)</t>
  </si>
  <si>
    <t>Micro (2 - 10)</t>
  </si>
  <si>
    <t>Pequeñas (11-50)</t>
  </si>
  <si>
    <t>Mediana (51-200)</t>
  </si>
  <si>
    <t>Grandes (201-500)</t>
  </si>
  <si>
    <t>Muy grandes (&gt;500)</t>
  </si>
  <si>
    <t xml:space="preserve">Resultados en la dinámica, cotizante a cotizantes, independientes </t>
  </si>
  <si>
    <t xml:space="preserve">Resultados cotizaciones </t>
  </si>
  <si>
    <t>Total cotizantes dependientes e independientes según novedades en el Sistema.</t>
  </si>
  <si>
    <t>Resultados en la dinámica, cotizante a cotizantes, dependientes del sector privado.</t>
  </si>
  <si>
    <t xml:space="preserve">Nota : los cotizantes dependientes pertenecientes al sector privado corresponden a aquellos que son tipo de cotizante 1, 2 o 22 y que no se encuentran en entidades publicas que se identifican con un lisado construido por la UGPP. </t>
  </si>
  <si>
    <t xml:space="preserve">Actividad economica </t>
  </si>
  <si>
    <t>Total aportantes</t>
  </si>
  <si>
    <t>Micro (2-10)</t>
  </si>
  <si>
    <t xml:space="preserve">Mediana </t>
  </si>
  <si>
    <t xml:space="preserve">Grandes y Muy Grandes </t>
  </si>
  <si>
    <t>Octubre</t>
  </si>
  <si>
    <t>Noviembre</t>
  </si>
  <si>
    <t>Oct</t>
  </si>
  <si>
    <t>Nov</t>
  </si>
  <si>
    <t xml:space="preserve">Rango IBC, </t>
  </si>
  <si>
    <t>Actividades de atención de la salud humana</t>
  </si>
  <si>
    <t>Actividades artísticas, de entretenimiento</t>
  </si>
  <si>
    <t xml:space="preserve">Otros </t>
  </si>
  <si>
    <t>Diciembre</t>
  </si>
  <si>
    <t>Dic</t>
  </si>
  <si>
    <t>No cotizan en  Mayo (Salen)</t>
  </si>
  <si>
    <t>Ingresan en  Mayo (Entran)</t>
  </si>
  <si>
    <t>No cotizan en  Abril (Salen)</t>
  </si>
  <si>
    <t>Ingresan en  Abril (Entran)</t>
  </si>
  <si>
    <t>Feb 20</t>
  </si>
  <si>
    <t>Mar 20</t>
  </si>
  <si>
    <t>Abr 20</t>
  </si>
  <si>
    <t>May 20</t>
  </si>
  <si>
    <t>Jun 20</t>
  </si>
  <si>
    <t>Jul 20</t>
  </si>
  <si>
    <t>Ago 20</t>
  </si>
  <si>
    <t>Sep 20</t>
  </si>
  <si>
    <t>Oct 20</t>
  </si>
  <si>
    <t>Nov 20</t>
  </si>
  <si>
    <t>Dic 20</t>
  </si>
  <si>
    <t>Ene 21</t>
  </si>
  <si>
    <t>Variaciones Mensual del número de cotizantes</t>
  </si>
  <si>
    <t>Enero 21</t>
  </si>
  <si>
    <t>Enero 20</t>
  </si>
  <si>
    <t>Número de novedades</t>
  </si>
  <si>
    <t>Febrero</t>
  </si>
  <si>
    <t>Marzo</t>
  </si>
  <si>
    <t>Abril</t>
  </si>
  <si>
    <t>Número de Suspensiones</t>
  </si>
  <si>
    <t xml:space="preserve">Perfil fila de la matriz de transición de los cotizantes que se encontraron en enero 20 y enero 21. </t>
  </si>
  <si>
    <t>Ene 2019</t>
  </si>
  <si>
    <t>Ene 2020</t>
  </si>
  <si>
    <t>Ene 2021</t>
  </si>
  <si>
    <t>Administración publica y defensa</t>
  </si>
  <si>
    <t>Actividades de los hogares individuales en calidad</t>
  </si>
  <si>
    <t>Distribución de agua;</t>
  </si>
  <si>
    <t>Total cotizantes independientes que se encontraban en el periodo de afiliación de marzo y en abril (permanecen), se encontraban en marzo y no en abril (salen), y se encontraban en abril y no en marzo de 2020 (entran).</t>
  </si>
  <si>
    <t>Feb 21</t>
  </si>
  <si>
    <t>Número de cotizantes en el 2020 y 2021</t>
  </si>
  <si>
    <t>Total cotizantes dependientes e independientes en 2020 y 2021 por rangos salariales.</t>
  </si>
  <si>
    <t>Variaciones anual del número de cotizantes en 2020 y 2021</t>
  </si>
  <si>
    <t>Febrero 19</t>
  </si>
  <si>
    <t>Febrero 20</t>
  </si>
  <si>
    <t>Febrero 21</t>
  </si>
  <si>
    <t xml:space="preserve">Nota. La información contenida en estos cuadros es a corte fecha de pago 16 de abril de 2021. </t>
  </si>
  <si>
    <t>Total cotizantes dependientes del sector privado que se encontraban en el periodo de afiliación de enero 21 y en febrero 21 (permanecen), se encontraban en enero 21 y no en febrero 21 (salen), y se encontraban en febrero 21 y no en enero de 2021 (entran).</t>
  </si>
  <si>
    <t>No cotizan en febrero 21 (Salen)</t>
  </si>
  <si>
    <t>Ingresan en febrero 21 (Entran)</t>
  </si>
  <si>
    <t xml:space="preserve">Perfil fila de la matriz de transición de los cotizantes que se encontraron en enero y febrero de 2021. </t>
  </si>
  <si>
    <t>Contraste panel febrero 20 a febrero 21</t>
  </si>
  <si>
    <t>Total cotizantes dependientes del sector privado que se encontraban en el periodo de afiliación de febrero 20 y en febrero 21 (permanecen), se encontraban en febrero 20 y no en febrero 21 (salen), y se encontraban en febrero 20 y no en febrero de 21 (entran).</t>
  </si>
  <si>
    <t>Feb 2019</t>
  </si>
  <si>
    <t>Feb 2020</t>
  </si>
  <si>
    <t>Feb 2021</t>
  </si>
  <si>
    <t>Particip. % en el total Feb 2021</t>
  </si>
  <si>
    <t>Δ% Feb 20 - Feb 19</t>
  </si>
  <si>
    <t>Δ% Anual Feb 21</t>
  </si>
  <si>
    <t>Total aportantes de febrero 2020 a febrero de 2021</t>
  </si>
  <si>
    <t xml:space="preserve">Total aportantes que cotizaron entre febrero 2020 y enero 2021 y no cotizaron en los siguientes meses, por actividad económica y tamaño del aportante. </t>
  </si>
  <si>
    <t>Total cotizantes dependientes del sector privado que se encontraban en el periodo de afiliación de enero 21 y en febrero 21 (permanecen), se encontraban en enero y no en febrero 21 (salen), y se encontraban en febrero 21 y no en enero 20 (entran).</t>
  </si>
  <si>
    <t xml:space="preserve">Perfil fila de la matriz de transición de los cotizantes que se encontraron en febrero 20 y febrero 21. </t>
  </si>
  <si>
    <t xml:space="preserve">Nota. Valores constantes febrero 2021; moto total en millones de pesos. </t>
  </si>
  <si>
    <t xml:space="preserve">Nota. Valores constantes febrero 2021. </t>
  </si>
  <si>
    <t>Nota. Valores constantes febrero 2021</t>
  </si>
  <si>
    <t>Nota. La información contenida en estos cuadros es a corte fecha de pago 18 de Junio de 2021.  Corte correspondiente al analisis de enero</t>
  </si>
  <si>
    <t xml:space="preserve">Nota. La información contenida en estos cuadros es a corte fecha de pago 18 de junio de 2020. </t>
  </si>
  <si>
    <t xml:space="preserve">Nota. La información contenida en estos cuadros es a corte fecha de pago 18 de junio de 2021. </t>
  </si>
  <si>
    <t xml:space="preserve">Nota: la información contenida en estos cuadros es a corte fecha de pago 18 de Junio de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</si>
</sst>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\ #,##0;\-&quot;$&quot;\ #,##0"/>
    <numFmt numFmtId="6" formatCode="&quot;$&quot;\ #,##0;[Red]\-&quot;$&quot;\ #,##0"/>
    <numFmt numFmtId="164" formatCode="#,##0.0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hadow/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sz val="8"/>
      <color rgb="FF404040"/>
      <name val="Verdana"/>
      <family val="2"/>
    </font>
    <font>
      <sz val="11"/>
      <color theme="1"/>
      <name val="Verdana"/>
      <family val="2"/>
    </font>
    <font>
      <sz val="6"/>
      <name val="Verdana"/>
      <family val="2"/>
    </font>
    <font>
      <b/>
      <sz val="8"/>
      <color theme="1"/>
      <name val="Verdana"/>
      <family val="2"/>
    </font>
    <font>
      <b/>
      <sz val="11"/>
      <color theme="0"/>
      <name val="Verdana"/>
      <family val="2"/>
    </font>
    <font>
      <sz val="6"/>
      <color theme="1"/>
      <name val="Verdana"/>
      <family val="2"/>
    </font>
    <font>
      <b/>
      <sz val="8"/>
      <color theme="0"/>
      <name val="Verdana"/>
      <family val="2"/>
    </font>
    <font>
      <sz val="18"/>
      <name val="Verdana"/>
      <family val="2"/>
    </font>
    <font>
      <sz val="9"/>
      <name val="Verdana"/>
      <family val="2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7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4">
    <xf numFmtId="0" fontId="0" fillId="0" borderId="0" xfId="0"/>
    <xf numFmtId="0" fontId="4" fillId="0" borderId="19" xfId="0" applyFont="1" applyBorder="1" applyAlignment="1">
      <alignment horizontal="center" vertical="center" wrapText="1"/>
    </xf>
    <xf numFmtId="0" fontId="4" fillId="0" borderId="21" xfId="0" quotePrefix="1" applyFont="1" applyBorder="1" applyAlignment="1">
      <alignment horizontal="center" vertical="center" wrapText="1"/>
    </xf>
    <xf numFmtId="0" fontId="4" fillId="0" borderId="19" xfId="0" quotePrefix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5" fontId="4" fillId="0" borderId="24" xfId="1" applyNumberFormat="1" applyFont="1" applyBorder="1" applyAlignment="1">
      <alignment horizontal="right"/>
    </xf>
    <xf numFmtId="0" fontId="4" fillId="0" borderId="19" xfId="0" applyFont="1" applyBorder="1" applyAlignment="1">
      <alignment horizontal="center" vertical="center"/>
    </xf>
    <xf numFmtId="165" fontId="4" fillId="0" borderId="25" xfId="1" applyNumberFormat="1" applyFont="1" applyBorder="1" applyAlignment="1">
      <alignment horizontal="right"/>
    </xf>
    <xf numFmtId="0" fontId="6" fillId="0" borderId="6" xfId="0" applyFont="1" applyFill="1" applyBorder="1" applyAlignment="1">
      <alignment horizontal="center" vertical="center" readingOrder="1"/>
    </xf>
    <xf numFmtId="0" fontId="7" fillId="0" borderId="10" xfId="0" applyFont="1" applyFill="1" applyBorder="1" applyAlignment="1">
      <alignment horizontal="center" vertical="center" readingOrder="1"/>
    </xf>
    <xf numFmtId="0" fontId="7" fillId="0" borderId="12" xfId="0" applyFont="1" applyFill="1" applyBorder="1" applyAlignment="1">
      <alignment horizontal="center" vertical="center" readingOrder="1"/>
    </xf>
    <xf numFmtId="0" fontId="7" fillId="0" borderId="24" xfId="0" applyFont="1" applyFill="1" applyBorder="1" applyAlignment="1">
      <alignment horizontal="left" readingOrder="1"/>
    </xf>
    <xf numFmtId="0" fontId="7" fillId="0" borderId="32" xfId="0" applyFont="1" applyFill="1" applyBorder="1" applyAlignment="1">
      <alignment horizontal="left" readingOrder="1"/>
    </xf>
    <xf numFmtId="0" fontId="6" fillId="0" borderId="25" xfId="0" applyFont="1" applyFill="1" applyBorder="1" applyAlignment="1">
      <alignment horizontal="left" readingOrder="1"/>
    </xf>
    <xf numFmtId="0" fontId="6" fillId="0" borderId="0" xfId="0" applyFont="1" applyFill="1" applyBorder="1" applyAlignment="1">
      <alignment horizontal="center" vertical="center" readingOrder="1"/>
    </xf>
    <xf numFmtId="0" fontId="7" fillId="0" borderId="0" xfId="0" applyFont="1" applyFill="1" applyAlignment="1"/>
    <xf numFmtId="0" fontId="6" fillId="0" borderId="0" xfId="0" applyFont="1" applyFill="1" applyAlignment="1"/>
    <xf numFmtId="0" fontId="7" fillId="0" borderId="6" xfId="0" applyFont="1" applyFill="1" applyBorder="1" applyAlignment="1">
      <alignment horizontal="center" vertical="center" readingOrder="1"/>
    </xf>
    <xf numFmtId="0" fontId="7" fillId="0" borderId="0" xfId="0" applyFont="1" applyFill="1" applyBorder="1" applyAlignment="1">
      <alignment horizontal="left" readingOrder="1"/>
    </xf>
    <xf numFmtId="10" fontId="7" fillId="0" borderId="0" xfId="0" applyNumberFormat="1" applyFont="1" applyFill="1" applyBorder="1" applyAlignment="1">
      <alignment horizontal="right" readingOrder="1"/>
    </xf>
    <xf numFmtId="0" fontId="7" fillId="0" borderId="38" xfId="0" applyFont="1" applyFill="1" applyBorder="1" applyAlignment="1">
      <alignment horizontal="center" vertical="center" readingOrder="1"/>
    </xf>
    <xf numFmtId="0" fontId="7" fillId="0" borderId="39" xfId="0" applyFont="1" applyFill="1" applyBorder="1" applyAlignment="1">
      <alignment horizontal="center" vertical="center" readingOrder="1"/>
    </xf>
    <xf numFmtId="0" fontId="8" fillId="0" borderId="40" xfId="0" applyFont="1" applyFill="1" applyBorder="1" applyAlignment="1">
      <alignment horizontal="center" vertical="center" readingOrder="1"/>
    </xf>
    <xf numFmtId="0" fontId="8" fillId="0" borderId="37" xfId="0" applyFont="1" applyFill="1" applyBorder="1" applyAlignment="1">
      <alignment horizontal="center" vertical="center" readingOrder="1"/>
    </xf>
    <xf numFmtId="0" fontId="6" fillId="0" borderId="21" xfId="0" applyFont="1" applyFill="1" applyBorder="1" applyAlignment="1">
      <alignment horizontal="left" vertical="center"/>
    </xf>
    <xf numFmtId="0" fontId="9" fillId="0" borderId="0" xfId="0" applyFont="1" applyFill="1" applyAlignment="1"/>
    <xf numFmtId="0" fontId="10" fillId="0" borderId="0" xfId="0" applyFont="1" applyFill="1" applyAlignment="1"/>
    <xf numFmtId="0" fontId="6" fillId="0" borderId="37" xfId="0" applyFont="1" applyFill="1" applyBorder="1" applyAlignment="1">
      <alignment horizontal="center" vertical="center" readingOrder="1"/>
    </xf>
    <xf numFmtId="0" fontId="6" fillId="0" borderId="45" xfId="0" applyFont="1" applyFill="1" applyBorder="1" applyAlignment="1">
      <alignment horizontal="center" vertical="center" readingOrder="1"/>
    </xf>
    <xf numFmtId="0" fontId="7" fillId="0" borderId="0" xfId="0" applyFont="1" applyFill="1" applyAlignment="1">
      <alignment horizontal="center" vertical="center"/>
    </xf>
    <xf numFmtId="3" fontId="7" fillId="0" borderId="7" xfId="0" applyNumberFormat="1" applyFont="1" applyFill="1" applyBorder="1" applyAlignment="1">
      <alignment horizontal="right" vertical="center" readingOrder="1"/>
    </xf>
    <xf numFmtId="3" fontId="7" fillId="0" borderId="8" xfId="0" applyNumberFormat="1" applyFont="1" applyFill="1" applyBorder="1" applyAlignment="1">
      <alignment horizontal="right" vertical="center" readingOrder="1"/>
    </xf>
    <xf numFmtId="3" fontId="7" fillId="0" borderId="11" xfId="0" applyNumberFormat="1" applyFont="1" applyFill="1" applyBorder="1" applyAlignment="1">
      <alignment horizontal="right" vertical="center" readingOrder="1"/>
    </xf>
    <xf numFmtId="3" fontId="7" fillId="0" borderId="0" xfId="0" applyNumberFormat="1" applyFont="1" applyFill="1" applyAlignment="1">
      <alignment horizontal="right" vertical="center" readingOrder="1"/>
    </xf>
    <xf numFmtId="3" fontId="7" fillId="0" borderId="0" xfId="0" applyNumberFormat="1" applyFont="1" applyFill="1" applyBorder="1" applyAlignment="1">
      <alignment horizontal="right" vertical="center" readingOrder="1"/>
    </xf>
    <xf numFmtId="3" fontId="7" fillId="0" borderId="13" xfId="0" applyNumberFormat="1" applyFont="1" applyFill="1" applyBorder="1" applyAlignment="1">
      <alignment horizontal="right" vertical="center" readingOrder="1"/>
    </xf>
    <xf numFmtId="3" fontId="7" fillId="0" borderId="14" xfId="0" applyNumberFormat="1" applyFont="1" applyFill="1" applyBorder="1" applyAlignment="1">
      <alignment horizontal="right" vertical="center" readingOrder="1"/>
    </xf>
    <xf numFmtId="10" fontId="7" fillId="0" borderId="2" xfId="0" applyNumberFormat="1" applyFont="1" applyFill="1" applyBorder="1" applyAlignment="1">
      <alignment horizontal="right" vertical="center" readingOrder="1"/>
    </xf>
    <xf numFmtId="10" fontId="7" fillId="0" borderId="3" xfId="0" applyNumberFormat="1" applyFont="1" applyFill="1" applyBorder="1" applyAlignment="1">
      <alignment horizontal="right" vertical="center" readingOrder="1"/>
    </xf>
    <xf numFmtId="10" fontId="7" fillId="0" borderId="8" xfId="0" applyNumberFormat="1" applyFont="1" applyFill="1" applyBorder="1" applyAlignment="1">
      <alignment horizontal="right" vertical="center" readingOrder="1"/>
    </xf>
    <xf numFmtId="10" fontId="7" fillId="0" borderId="21" xfId="0" applyNumberFormat="1" applyFont="1" applyFill="1" applyBorder="1" applyAlignment="1">
      <alignment horizontal="right" vertical="center" readingOrder="1"/>
    </xf>
    <xf numFmtId="0" fontId="11" fillId="0" borderId="0" xfId="0" applyFont="1" applyFill="1" applyAlignment="1"/>
    <xf numFmtId="0" fontId="5" fillId="0" borderId="2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10" fontId="5" fillId="0" borderId="19" xfId="1" applyNumberFormat="1" applyFont="1" applyFill="1" applyBorder="1" applyAlignment="1">
      <alignment horizontal="center" vertical="center" wrapText="1"/>
    </xf>
    <xf numFmtId="10" fontId="7" fillId="0" borderId="22" xfId="1" applyNumberFormat="1" applyFont="1" applyFill="1" applyBorder="1" applyAlignment="1"/>
    <xf numFmtId="10" fontId="7" fillId="0" borderId="34" xfId="1" applyNumberFormat="1" applyFont="1" applyFill="1" applyBorder="1" applyAlignment="1"/>
    <xf numFmtId="0" fontId="13" fillId="0" borderId="0" xfId="0" applyFont="1"/>
    <xf numFmtId="0" fontId="4" fillId="0" borderId="0" xfId="0" applyFont="1"/>
    <xf numFmtId="0" fontId="14" fillId="0" borderId="0" xfId="0" applyFont="1" applyFill="1" applyAlignment="1"/>
    <xf numFmtId="0" fontId="15" fillId="0" borderId="19" xfId="0" applyFont="1" applyBorder="1" applyAlignment="1">
      <alignment horizontal="center" vertical="center" wrapText="1"/>
    </xf>
    <xf numFmtId="0" fontId="15" fillId="0" borderId="21" xfId="0" quotePrefix="1" applyFont="1" applyBorder="1" applyAlignment="1">
      <alignment horizontal="center" vertical="center" wrapText="1"/>
    </xf>
    <xf numFmtId="0" fontId="15" fillId="0" borderId="19" xfId="0" quotePrefix="1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17" fontId="4" fillId="0" borderId="25" xfId="0" quotePrefix="1" applyNumberFormat="1" applyFont="1" applyBorder="1" applyAlignment="1">
      <alignment horizontal="center" vertical="center" wrapText="1"/>
    </xf>
    <xf numFmtId="17" fontId="4" fillId="0" borderId="21" xfId="0" quotePrefix="1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/>
    </xf>
    <xf numFmtId="164" fontId="4" fillId="0" borderId="24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22" xfId="0" applyNumberFormat="1" applyFont="1" applyBorder="1" applyAlignment="1">
      <alignment horizontal="right"/>
    </xf>
    <xf numFmtId="165" fontId="4" fillId="0" borderId="23" xfId="1" applyNumberFormat="1" applyFont="1" applyBorder="1" applyAlignment="1">
      <alignment horizontal="right"/>
    </xf>
    <xf numFmtId="165" fontId="4" fillId="0" borderId="22" xfId="1" applyNumberFormat="1" applyFont="1" applyBorder="1" applyAlignment="1">
      <alignment horizontal="right"/>
    </xf>
    <xf numFmtId="164" fontId="4" fillId="0" borderId="25" xfId="0" applyNumberFormat="1" applyFont="1" applyBorder="1" applyAlignment="1">
      <alignment horizontal="right"/>
    </xf>
    <xf numFmtId="164" fontId="4" fillId="0" borderId="21" xfId="0" applyNumberFormat="1" applyFont="1" applyBorder="1" applyAlignment="1">
      <alignment horizontal="right"/>
    </xf>
    <xf numFmtId="164" fontId="4" fillId="0" borderId="19" xfId="0" applyNumberFormat="1" applyFont="1" applyBorder="1" applyAlignment="1">
      <alignment horizontal="right"/>
    </xf>
    <xf numFmtId="165" fontId="4" fillId="0" borderId="20" xfId="1" applyNumberFormat="1" applyFont="1" applyBorder="1" applyAlignment="1">
      <alignment horizontal="right"/>
    </xf>
    <xf numFmtId="165" fontId="4" fillId="0" borderId="19" xfId="1" applyNumberFormat="1" applyFont="1" applyBorder="1" applyAlignment="1">
      <alignment horizontal="right"/>
    </xf>
    <xf numFmtId="0" fontId="4" fillId="0" borderId="0" xfId="0" applyFont="1" applyFill="1"/>
    <xf numFmtId="0" fontId="6" fillId="0" borderId="15" xfId="0" applyFont="1" applyFill="1" applyBorder="1" applyAlignment="1">
      <alignment horizontal="center" vertical="center" wrapText="1" readingOrder="1"/>
    </xf>
    <xf numFmtId="0" fontId="7" fillId="0" borderId="0" xfId="0" applyFont="1" applyFill="1"/>
    <xf numFmtId="0" fontId="13" fillId="0" borderId="0" xfId="0" applyFont="1" applyFill="1"/>
    <xf numFmtId="0" fontId="7" fillId="0" borderId="16" xfId="0" applyFont="1" applyFill="1" applyBorder="1" applyAlignment="1">
      <alignment horizontal="left" wrapText="1" readingOrder="1"/>
    </xf>
    <xf numFmtId="3" fontId="7" fillId="0" borderId="8" xfId="0" applyNumberFormat="1" applyFont="1" applyFill="1" applyBorder="1" applyAlignment="1">
      <alignment horizontal="center" wrapText="1" readingOrder="1"/>
    </xf>
    <xf numFmtId="0" fontId="7" fillId="0" borderId="17" xfId="0" applyFont="1" applyFill="1" applyBorder="1" applyAlignment="1">
      <alignment horizontal="left" wrapText="1" readingOrder="1"/>
    </xf>
    <xf numFmtId="0" fontId="7" fillId="0" borderId="18" xfId="0" applyFont="1" applyFill="1" applyBorder="1" applyAlignment="1">
      <alignment horizontal="left" wrapText="1" readingOrder="1"/>
    </xf>
    <xf numFmtId="10" fontId="7" fillId="0" borderId="8" xfId="0" applyNumberFormat="1" applyFont="1" applyFill="1" applyBorder="1" applyAlignment="1">
      <alignment horizontal="center" vertical="center" wrapText="1" readingOrder="1"/>
    </xf>
    <xf numFmtId="17" fontId="15" fillId="0" borderId="25" xfId="0" quotePrefix="1" applyNumberFormat="1" applyFont="1" applyBorder="1" applyAlignment="1">
      <alignment horizontal="center" vertical="center" wrapText="1"/>
    </xf>
    <xf numFmtId="17" fontId="15" fillId="0" borderId="21" xfId="0" quotePrefix="1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 readingOrder="1"/>
    </xf>
    <xf numFmtId="165" fontId="7" fillId="0" borderId="0" xfId="0" applyNumberFormat="1" applyFont="1" applyFill="1" applyBorder="1" applyAlignment="1">
      <alignment horizontal="center" vertical="center" wrapText="1" readingOrder="1"/>
    </xf>
    <xf numFmtId="165" fontId="6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/>
    </xf>
    <xf numFmtId="0" fontId="17" fillId="0" borderId="22" xfId="0" applyFont="1" applyFill="1" applyBorder="1"/>
    <xf numFmtId="0" fontId="3" fillId="0" borderId="30" xfId="0" applyFont="1" applyFill="1" applyBorder="1" applyAlignment="1">
      <alignment horizontal="left" vertical="center" wrapText="1" readingOrder="1"/>
    </xf>
    <xf numFmtId="0" fontId="3" fillId="0" borderId="24" xfId="0" applyFont="1" applyFill="1" applyBorder="1" applyAlignment="1">
      <alignment horizontal="left" vertical="center" wrapText="1" readingOrder="1"/>
    </xf>
    <xf numFmtId="0" fontId="2" fillId="0" borderId="25" xfId="0" applyFont="1" applyFill="1" applyBorder="1" applyAlignment="1">
      <alignment horizontal="left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  <xf numFmtId="0" fontId="2" fillId="0" borderId="44" xfId="0" applyFont="1" applyFill="1" applyBorder="1" applyAlignment="1">
      <alignment horizontal="center" vertical="center" wrapText="1" readingOrder="1"/>
    </xf>
    <xf numFmtId="0" fontId="2" fillId="0" borderId="4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3" fillId="0" borderId="38" xfId="0" applyFont="1" applyFill="1" applyBorder="1" applyAlignment="1">
      <alignment horizontal="center" vertical="center" wrapText="1" readingOrder="1"/>
    </xf>
    <xf numFmtId="0" fontId="3" fillId="0" borderId="39" xfId="0" applyFont="1" applyFill="1" applyBorder="1" applyAlignment="1">
      <alignment horizontal="center" vertical="center" wrapText="1" readingOrder="1"/>
    </xf>
    <xf numFmtId="0" fontId="2" fillId="0" borderId="47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left" vertical="center" wrapText="1" readingOrder="1"/>
    </xf>
    <xf numFmtId="10" fontId="2" fillId="0" borderId="0" xfId="0" applyNumberFormat="1" applyFont="1" applyFill="1" applyBorder="1" applyAlignment="1">
      <alignment horizontal="right" vertical="center" wrapText="1" readingOrder="1"/>
    </xf>
    <xf numFmtId="3" fontId="4" fillId="0" borderId="22" xfId="0" applyNumberFormat="1" applyFont="1" applyBorder="1"/>
    <xf numFmtId="0" fontId="15" fillId="0" borderId="34" xfId="0" applyFont="1" applyBorder="1"/>
    <xf numFmtId="0" fontId="15" fillId="0" borderId="33" xfId="0" applyFont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right" wrapText="1" readingOrder="1"/>
    </xf>
    <xf numFmtId="10" fontId="7" fillId="0" borderId="8" xfId="0" applyNumberFormat="1" applyFont="1" applyFill="1" applyBorder="1" applyAlignment="1">
      <alignment horizontal="right" wrapText="1" readingOrder="1"/>
    </xf>
    <xf numFmtId="0" fontId="4" fillId="0" borderId="19" xfId="0" applyFont="1" applyBorder="1" applyAlignment="1">
      <alignment horizontal="left" vertical="center"/>
    </xf>
    <xf numFmtId="9" fontId="12" fillId="0" borderId="11" xfId="0" applyNumberFormat="1" applyFont="1" applyFill="1" applyBorder="1" applyAlignment="1">
      <alignment horizontal="right" vertical="center" wrapText="1" readingOrder="1"/>
    </xf>
    <xf numFmtId="9" fontId="3" fillId="0" borderId="1" xfId="0" applyNumberFormat="1" applyFont="1" applyFill="1" applyBorder="1" applyAlignment="1">
      <alignment horizontal="right" vertical="center" wrapText="1" readingOrder="1"/>
    </xf>
    <xf numFmtId="9" fontId="3" fillId="0" borderId="13" xfId="0" applyNumberFormat="1" applyFont="1" applyFill="1" applyBorder="1" applyAlignment="1">
      <alignment horizontal="right" vertical="center" wrapText="1" readingOrder="1"/>
    </xf>
    <xf numFmtId="9" fontId="3" fillId="0" borderId="14" xfId="0" applyNumberFormat="1" applyFont="1" applyFill="1" applyBorder="1" applyAlignment="1">
      <alignment horizontal="right" vertical="center" wrapText="1" readingOrder="1"/>
    </xf>
    <xf numFmtId="9" fontId="3" fillId="0" borderId="5" xfId="0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 applyAlignment="1"/>
    <xf numFmtId="9" fontId="3" fillId="0" borderId="0" xfId="0" applyNumberFormat="1" applyFont="1" applyFill="1" applyBorder="1" applyAlignment="1">
      <alignment horizontal="right" vertical="center" wrapText="1" readingOrder="1"/>
    </xf>
    <xf numFmtId="3" fontId="12" fillId="0" borderId="0" xfId="0" applyNumberFormat="1" applyFont="1" applyFill="1" applyBorder="1" applyAlignment="1">
      <alignment horizontal="right" vertical="center" wrapText="1" readingOrder="1"/>
    </xf>
    <xf numFmtId="0" fontId="11" fillId="0" borderId="0" xfId="0" applyFont="1" applyFill="1" applyAlignment="1">
      <alignment horizontal="center" vertical="center" wrapText="1"/>
    </xf>
    <xf numFmtId="3" fontId="3" fillId="0" borderId="8" xfId="0" applyNumberFormat="1" applyFont="1" applyBorder="1" applyAlignment="1">
      <alignment horizontal="right" vertical="center" wrapText="1" readingOrder="1"/>
    </xf>
    <xf numFmtId="3" fontId="3" fillId="0" borderId="0" xfId="0" applyNumberFormat="1" applyFont="1" applyAlignment="1">
      <alignment horizontal="right" vertical="center" wrapText="1" readingOrder="1"/>
    </xf>
    <xf numFmtId="3" fontId="7" fillId="0" borderId="8" xfId="0" applyNumberFormat="1" applyFont="1" applyFill="1" applyBorder="1" applyAlignment="1">
      <alignment horizontal="right" vertical="center" wrapText="1" readingOrder="1"/>
    </xf>
    <xf numFmtId="10" fontId="7" fillId="0" borderId="0" xfId="0" applyNumberFormat="1" applyFont="1" applyFill="1" applyBorder="1" applyAlignment="1">
      <alignment horizontal="center" vertical="center" wrapText="1" readingOrder="1"/>
    </xf>
    <xf numFmtId="10" fontId="6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left" vertical="center" readingOrder="1"/>
    </xf>
    <xf numFmtId="3" fontId="7" fillId="0" borderId="27" xfId="0" applyNumberFormat="1" applyFont="1" applyFill="1" applyBorder="1" applyAlignment="1">
      <alignment horizontal="right" wrapText="1" readingOrder="1"/>
    </xf>
    <xf numFmtId="3" fontId="7" fillId="0" borderId="0" xfId="0" applyNumberFormat="1" applyFont="1" applyFill="1" applyBorder="1" applyAlignment="1">
      <alignment horizontal="right" wrapText="1" readingOrder="1"/>
    </xf>
    <xf numFmtId="0" fontId="6" fillId="0" borderId="16" xfId="0" applyFont="1" applyFill="1" applyBorder="1" applyAlignment="1">
      <alignment horizontal="left" vertical="center" wrapText="1" readingOrder="1"/>
    </xf>
    <xf numFmtId="0" fontId="6" fillId="0" borderId="17" xfId="0" applyFont="1" applyFill="1" applyBorder="1" applyAlignment="1">
      <alignment horizontal="left" vertical="center" wrapText="1" readingOrder="1"/>
    </xf>
    <xf numFmtId="0" fontId="6" fillId="0" borderId="18" xfId="0" applyFont="1" applyFill="1" applyBorder="1" applyAlignment="1">
      <alignment horizontal="left" vertical="center" wrapText="1" readingOrder="1"/>
    </xf>
    <xf numFmtId="10" fontId="7" fillId="0" borderId="27" xfId="0" applyNumberFormat="1" applyFont="1" applyFill="1" applyBorder="1" applyAlignment="1">
      <alignment horizontal="center" vertical="center" wrapText="1" readingOrder="1"/>
    </xf>
    <xf numFmtId="3" fontId="3" fillId="0" borderId="7" xfId="0" applyNumberFormat="1" applyFont="1" applyBorder="1" applyAlignment="1">
      <alignment horizontal="right" vertical="center" wrapText="1" readingOrder="1"/>
    </xf>
    <xf numFmtId="3" fontId="3" fillId="0" borderId="9" xfId="0" applyNumberFormat="1" applyFont="1" applyBorder="1" applyAlignment="1">
      <alignment horizontal="right" vertical="center" wrapText="1" readingOrder="1"/>
    </xf>
    <xf numFmtId="3" fontId="3" fillId="0" borderId="11" xfId="0" applyNumberFormat="1" applyFont="1" applyBorder="1" applyAlignment="1">
      <alignment horizontal="right" vertical="center" wrapText="1" readingOrder="1"/>
    </xf>
    <xf numFmtId="3" fontId="3" fillId="0" borderId="1" xfId="0" applyNumberFormat="1" applyFont="1" applyBorder="1" applyAlignment="1">
      <alignment horizontal="right" vertical="center" wrapText="1" readingOrder="1"/>
    </xf>
    <xf numFmtId="3" fontId="3" fillId="0" borderId="13" xfId="0" applyNumberFormat="1" applyFont="1" applyBorder="1" applyAlignment="1">
      <alignment horizontal="right" vertical="center" wrapText="1" readingOrder="1"/>
    </xf>
    <xf numFmtId="3" fontId="2" fillId="0" borderId="2" xfId="0" applyNumberFormat="1" applyFont="1" applyBorder="1" applyAlignment="1">
      <alignment horizontal="right" vertical="center" wrapText="1" readingOrder="1"/>
    </xf>
    <xf numFmtId="3" fontId="2" fillId="0" borderId="3" xfId="0" applyNumberFormat="1" applyFont="1" applyBorder="1" applyAlignment="1">
      <alignment horizontal="right" vertical="center" wrapText="1" readingOrder="1"/>
    </xf>
    <xf numFmtId="3" fontId="2" fillId="0" borderId="4" xfId="0" applyNumberFormat="1" applyFont="1" applyBorder="1" applyAlignment="1">
      <alignment horizontal="right" vertical="center" wrapText="1" readingOrder="1"/>
    </xf>
    <xf numFmtId="0" fontId="7" fillId="0" borderId="0" xfId="0" applyFont="1" applyFill="1" applyBorder="1" applyAlignment="1">
      <alignment horizontal="right" vertical="center" wrapText="1" readingOrder="1"/>
    </xf>
    <xf numFmtId="0" fontId="7" fillId="0" borderId="0" xfId="0" applyFont="1" applyFill="1" applyBorder="1" applyAlignment="1">
      <alignment horizontal="right" wrapText="1" readingOrder="1"/>
    </xf>
    <xf numFmtId="0" fontId="21" fillId="0" borderId="0" xfId="0" applyFont="1" applyFill="1"/>
    <xf numFmtId="0" fontId="22" fillId="0" borderId="0" xfId="0" applyFont="1"/>
    <xf numFmtId="0" fontId="11" fillId="0" borderId="0" xfId="0" applyFont="1" applyFill="1" applyAlignment="1">
      <alignment vertical="center" wrapText="1"/>
    </xf>
    <xf numFmtId="0" fontId="7" fillId="0" borderId="14" xfId="0" applyFont="1" applyFill="1" applyBorder="1" applyAlignment="1">
      <alignment horizontal="right"/>
    </xf>
    <xf numFmtId="3" fontId="7" fillId="0" borderId="31" xfId="0" applyNumberFormat="1" applyFont="1" applyFill="1" applyBorder="1" applyAlignment="1">
      <alignment horizontal="right" vertical="center" readingOrder="1"/>
    </xf>
    <xf numFmtId="3" fontId="7" fillId="0" borderId="22" xfId="0" applyNumberFormat="1" applyFont="1" applyFill="1" applyBorder="1" applyAlignment="1">
      <alignment horizontal="right" vertical="center" readingOrder="1"/>
    </xf>
    <xf numFmtId="17" fontId="7" fillId="0" borderId="24" xfId="0" applyNumberFormat="1" applyFont="1" applyBorder="1" applyAlignment="1">
      <alignment horizontal="center"/>
    </xf>
    <xf numFmtId="17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/>
    <xf numFmtId="0" fontId="6" fillId="0" borderId="49" xfId="0" applyFont="1" applyFill="1" applyBorder="1" applyAlignment="1">
      <alignment horizontal="center" vertical="center" wrapText="1" readingOrder="1"/>
    </xf>
    <xf numFmtId="0" fontId="6" fillId="0" borderId="50" xfId="0" applyFont="1" applyFill="1" applyBorder="1" applyAlignment="1">
      <alignment horizontal="center" vertical="center" wrapText="1" readingOrder="1"/>
    </xf>
    <xf numFmtId="0" fontId="6" fillId="0" borderId="57" xfId="0" applyFont="1" applyFill="1" applyBorder="1" applyAlignment="1">
      <alignment horizontal="center" vertical="center" wrapText="1" readingOrder="1"/>
    </xf>
    <xf numFmtId="0" fontId="7" fillId="0" borderId="51" xfId="0" applyFont="1" applyFill="1" applyBorder="1" applyAlignment="1">
      <alignment horizontal="left" wrapText="1" readingOrder="1"/>
    </xf>
    <xf numFmtId="3" fontId="7" fillId="0" borderId="52" xfId="0" applyNumberFormat="1" applyFont="1" applyFill="1" applyBorder="1" applyAlignment="1">
      <alignment horizontal="right" wrapText="1" readingOrder="1"/>
    </xf>
    <xf numFmtId="0" fontId="7" fillId="0" borderId="53" xfId="0" applyFont="1" applyFill="1" applyBorder="1" applyAlignment="1">
      <alignment horizontal="left" wrapText="1" readingOrder="1"/>
    </xf>
    <xf numFmtId="3" fontId="7" fillId="0" borderId="54" xfId="0" applyNumberFormat="1" applyFont="1" applyFill="1" applyBorder="1" applyAlignment="1">
      <alignment horizontal="right" wrapText="1" readingOrder="1"/>
    </xf>
    <xf numFmtId="0" fontId="7" fillId="0" borderId="54" xfId="0" applyFont="1" applyFill="1" applyBorder="1" applyAlignment="1">
      <alignment horizontal="right" wrapText="1" readingOrder="1"/>
    </xf>
    <xf numFmtId="0" fontId="7" fillId="0" borderId="55" xfId="0" applyFont="1" applyFill="1" applyBorder="1" applyAlignment="1">
      <alignment horizontal="left" wrapText="1" readingOrder="1"/>
    </xf>
    <xf numFmtId="3" fontId="7" fillId="0" borderId="58" xfId="0" applyNumberFormat="1" applyFont="1" applyFill="1" applyBorder="1" applyAlignment="1">
      <alignment horizontal="right" wrapText="1" readingOrder="1"/>
    </xf>
    <xf numFmtId="3" fontId="7" fillId="0" borderId="56" xfId="0" applyNumberFormat="1" applyFont="1" applyFill="1" applyBorder="1" applyAlignment="1">
      <alignment horizontal="right" wrapText="1" readingOrder="1"/>
    </xf>
    <xf numFmtId="0" fontId="6" fillId="0" borderId="59" xfId="0" applyFont="1" applyFill="1" applyBorder="1" applyAlignment="1">
      <alignment horizontal="left" vertical="center" wrapText="1" readingOrder="1"/>
    </xf>
    <xf numFmtId="0" fontId="6" fillId="0" borderId="60" xfId="0" applyFont="1" applyFill="1" applyBorder="1" applyAlignment="1">
      <alignment horizontal="left" vertical="center" wrapText="1" readingOrder="1"/>
    </xf>
    <xf numFmtId="0" fontId="6" fillId="0" borderId="61" xfId="0" applyFont="1" applyFill="1" applyBorder="1" applyAlignment="1">
      <alignment horizontal="left" vertical="center" wrapText="1" readingOrder="1"/>
    </xf>
    <xf numFmtId="10" fontId="6" fillId="0" borderId="51" xfId="0" applyNumberFormat="1" applyFont="1" applyFill="1" applyBorder="1" applyAlignment="1">
      <alignment horizontal="center" vertical="center" wrapText="1" readingOrder="1"/>
    </xf>
    <xf numFmtId="10" fontId="7" fillId="0" borderId="52" xfId="0" applyNumberFormat="1" applyFont="1" applyFill="1" applyBorder="1" applyAlignment="1">
      <alignment horizontal="center" vertical="center" wrapText="1" readingOrder="1"/>
    </xf>
    <xf numFmtId="10" fontId="7" fillId="0" borderId="53" xfId="0" applyNumberFormat="1" applyFont="1" applyFill="1" applyBorder="1" applyAlignment="1">
      <alignment horizontal="center" vertical="center" wrapText="1" readingOrder="1"/>
    </xf>
    <xf numFmtId="10" fontId="7" fillId="0" borderId="54" xfId="0" applyNumberFormat="1" applyFont="1" applyFill="1" applyBorder="1" applyAlignment="1">
      <alignment horizontal="center" vertical="center" wrapText="1" readingOrder="1"/>
    </xf>
    <xf numFmtId="10" fontId="7" fillId="0" borderId="55" xfId="0" applyNumberFormat="1" applyFont="1" applyFill="1" applyBorder="1" applyAlignment="1">
      <alignment horizontal="center" vertical="center" wrapText="1" readingOrder="1"/>
    </xf>
    <xf numFmtId="10" fontId="7" fillId="0" borderId="58" xfId="0" applyNumberFormat="1" applyFont="1" applyFill="1" applyBorder="1" applyAlignment="1">
      <alignment horizontal="center" vertical="center" wrapText="1" readingOrder="1"/>
    </xf>
    <xf numFmtId="10" fontId="6" fillId="0" borderId="56" xfId="0" applyNumberFormat="1" applyFont="1" applyFill="1" applyBorder="1" applyAlignment="1">
      <alignment horizontal="center" vertical="center" wrapText="1" readingOrder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 readingOrder="1"/>
    </xf>
    <xf numFmtId="3" fontId="7" fillId="0" borderId="52" xfId="0" applyNumberFormat="1" applyFont="1" applyFill="1" applyBorder="1" applyAlignment="1">
      <alignment horizontal="right" vertical="center" wrapText="1" readingOrder="1"/>
    </xf>
    <xf numFmtId="3" fontId="7" fillId="0" borderId="0" xfId="0" applyNumberFormat="1" applyFont="1" applyFill="1" applyBorder="1" applyAlignment="1">
      <alignment horizontal="right" vertical="center" wrapText="1" readingOrder="1"/>
    </xf>
    <xf numFmtId="3" fontId="7" fillId="0" borderId="54" xfId="0" applyNumberFormat="1" applyFont="1" applyFill="1" applyBorder="1" applyAlignment="1">
      <alignment horizontal="right" vertical="center" wrapText="1" readingOrder="1"/>
    </xf>
    <xf numFmtId="0" fontId="7" fillId="0" borderId="54" xfId="0" applyFont="1" applyFill="1" applyBorder="1" applyAlignment="1">
      <alignment horizontal="right" vertical="center" wrapText="1" readingOrder="1"/>
    </xf>
    <xf numFmtId="3" fontId="7" fillId="0" borderId="58" xfId="0" applyNumberFormat="1" applyFont="1" applyFill="1" applyBorder="1" applyAlignment="1">
      <alignment horizontal="right" vertical="center" wrapText="1" readingOrder="1"/>
    </xf>
    <xf numFmtId="3" fontId="7" fillId="0" borderId="56" xfId="0" applyNumberFormat="1" applyFont="1" applyFill="1" applyBorder="1" applyAlignment="1">
      <alignment horizontal="right" vertical="center" wrapText="1" readingOrder="1"/>
    </xf>
    <xf numFmtId="10" fontId="7" fillId="0" borderId="51" xfId="0" applyNumberFormat="1" applyFont="1" applyFill="1" applyBorder="1" applyAlignment="1">
      <alignment horizontal="right" vertical="center" wrapText="1" readingOrder="1"/>
    </xf>
    <xf numFmtId="10" fontId="7" fillId="0" borderId="52" xfId="0" applyNumberFormat="1" applyFont="1" applyFill="1" applyBorder="1" applyAlignment="1">
      <alignment horizontal="right" vertical="center" wrapText="1" readingOrder="1"/>
    </xf>
    <xf numFmtId="10" fontId="7" fillId="0" borderId="53" xfId="0" applyNumberFormat="1" applyFont="1" applyFill="1" applyBorder="1" applyAlignment="1">
      <alignment horizontal="right" vertical="center" wrapText="1" readingOrder="1"/>
    </xf>
    <xf numFmtId="10" fontId="7" fillId="0" borderId="54" xfId="0" applyNumberFormat="1" applyFont="1" applyFill="1" applyBorder="1" applyAlignment="1">
      <alignment horizontal="right" vertical="center" wrapText="1" readingOrder="1"/>
    </xf>
    <xf numFmtId="10" fontId="7" fillId="0" borderId="55" xfId="0" applyNumberFormat="1" applyFont="1" applyFill="1" applyBorder="1" applyAlignment="1">
      <alignment horizontal="right" vertical="center" wrapText="1" readingOrder="1"/>
    </xf>
    <xf numFmtId="10" fontId="7" fillId="0" borderId="56" xfId="0" applyNumberFormat="1" applyFont="1" applyFill="1" applyBorder="1" applyAlignment="1">
      <alignment horizontal="right" vertical="center" wrapText="1" readingOrder="1"/>
    </xf>
    <xf numFmtId="10" fontId="7" fillId="0" borderId="0" xfId="0" applyNumberFormat="1" applyFont="1" applyFill="1" applyBorder="1" applyAlignment="1">
      <alignment horizontal="right" wrapText="1" readingOrder="1"/>
    </xf>
    <xf numFmtId="10" fontId="7" fillId="0" borderId="51" xfId="0" applyNumberFormat="1" applyFont="1" applyFill="1" applyBorder="1" applyAlignment="1">
      <alignment horizontal="right" wrapText="1" readingOrder="1"/>
    </xf>
    <xf numFmtId="10" fontId="7" fillId="0" borderId="52" xfId="0" applyNumberFormat="1" applyFont="1" applyFill="1" applyBorder="1" applyAlignment="1">
      <alignment horizontal="right" wrapText="1" readingOrder="1"/>
    </xf>
    <xf numFmtId="10" fontId="7" fillId="0" borderId="53" xfId="0" applyNumberFormat="1" applyFont="1" applyFill="1" applyBorder="1" applyAlignment="1">
      <alignment horizontal="right" wrapText="1" readingOrder="1"/>
    </xf>
    <xf numFmtId="10" fontId="7" fillId="0" borderId="54" xfId="0" applyNumberFormat="1" applyFont="1" applyFill="1" applyBorder="1" applyAlignment="1">
      <alignment horizontal="right" wrapText="1" readingOrder="1"/>
    </xf>
    <xf numFmtId="10" fontId="7" fillId="0" borderId="55" xfId="0" applyNumberFormat="1" applyFont="1" applyFill="1" applyBorder="1" applyAlignment="1">
      <alignment horizontal="right" wrapText="1" readingOrder="1"/>
    </xf>
    <xf numFmtId="10" fontId="7" fillId="0" borderId="56" xfId="0" applyNumberFormat="1" applyFont="1" applyFill="1" applyBorder="1" applyAlignment="1">
      <alignment horizontal="right" wrapText="1" readingOrder="1"/>
    </xf>
    <xf numFmtId="10" fontId="6" fillId="0" borderId="51" xfId="0" applyNumberFormat="1" applyFont="1" applyFill="1" applyBorder="1" applyAlignment="1">
      <alignment horizontal="right" wrapText="1" readingOrder="1"/>
    </xf>
    <xf numFmtId="10" fontId="6" fillId="0" borderId="0" xfId="0" applyNumberFormat="1" applyFont="1" applyFill="1" applyBorder="1" applyAlignment="1">
      <alignment horizontal="right" wrapText="1" readingOrder="1"/>
    </xf>
    <xf numFmtId="10" fontId="7" fillId="0" borderId="58" xfId="0" applyNumberFormat="1" applyFont="1" applyFill="1" applyBorder="1" applyAlignment="1">
      <alignment horizontal="right" wrapText="1" readingOrder="1"/>
    </xf>
    <xf numFmtId="10" fontId="6" fillId="0" borderId="56" xfId="0" applyNumberFormat="1" applyFont="1" applyFill="1" applyBorder="1" applyAlignment="1">
      <alignment horizontal="right" wrapText="1" readingOrder="1"/>
    </xf>
    <xf numFmtId="0" fontId="7" fillId="0" borderId="51" xfId="0" applyFont="1" applyFill="1" applyBorder="1" applyAlignment="1">
      <alignment horizontal="right" wrapText="1"/>
    </xf>
    <xf numFmtId="0" fontId="7" fillId="0" borderId="56" xfId="0" applyFont="1" applyFill="1" applyBorder="1" applyAlignment="1">
      <alignment horizontal="right" wrapText="1" readingOrder="1"/>
    </xf>
    <xf numFmtId="0" fontId="6" fillId="0" borderId="62" xfId="0" applyFont="1" applyFill="1" applyBorder="1" applyAlignment="1">
      <alignment horizontal="center" vertical="center" wrapText="1" readingOrder="1"/>
    </xf>
    <xf numFmtId="0" fontId="6" fillId="0" borderId="63" xfId="0" applyFont="1" applyFill="1" applyBorder="1" applyAlignment="1">
      <alignment horizontal="center" vertical="center" wrapText="1" readingOrder="1"/>
    </xf>
    <xf numFmtId="0" fontId="6" fillId="0" borderId="64" xfId="0" applyFont="1" applyFill="1" applyBorder="1" applyAlignment="1">
      <alignment horizontal="center" vertical="center" wrapText="1" readingOrder="1"/>
    </xf>
    <xf numFmtId="3" fontId="7" fillId="0" borderId="65" xfId="0" applyNumberFormat="1" applyFont="1" applyFill="1" applyBorder="1" applyAlignment="1">
      <alignment horizontal="right" wrapText="1" readingOrder="1"/>
    </xf>
    <xf numFmtId="3" fontId="7" fillId="0" borderId="66" xfId="0" applyNumberFormat="1" applyFont="1" applyFill="1" applyBorder="1" applyAlignment="1">
      <alignment horizontal="right" wrapText="1" readingOrder="1"/>
    </xf>
    <xf numFmtId="3" fontId="7" fillId="0" borderId="53" xfId="0" applyNumberFormat="1" applyFont="1" applyFill="1" applyBorder="1" applyAlignment="1">
      <alignment horizontal="right" wrapText="1" readingOrder="1"/>
    </xf>
    <xf numFmtId="3" fontId="7" fillId="0" borderId="55" xfId="0" applyNumberFormat="1" applyFont="1" applyFill="1" applyBorder="1" applyAlignment="1">
      <alignment horizontal="right" wrapText="1" readingOrder="1"/>
    </xf>
    <xf numFmtId="10" fontId="7" fillId="0" borderId="65" xfId="0" applyNumberFormat="1" applyFont="1" applyFill="1" applyBorder="1" applyAlignment="1">
      <alignment horizontal="right" wrapText="1" readingOrder="1"/>
    </xf>
    <xf numFmtId="10" fontId="7" fillId="0" borderId="66" xfId="0" applyNumberFormat="1" applyFont="1" applyFill="1" applyBorder="1" applyAlignment="1">
      <alignment horizontal="right" wrapText="1" readingOrder="1"/>
    </xf>
    <xf numFmtId="3" fontId="7" fillId="0" borderId="51" xfId="0" applyNumberFormat="1" applyFont="1" applyFill="1" applyBorder="1" applyAlignment="1">
      <alignment horizontal="center" wrapText="1" readingOrder="1"/>
    </xf>
    <xf numFmtId="3" fontId="7" fillId="0" borderId="52" xfId="0" applyNumberFormat="1" applyFont="1" applyFill="1" applyBorder="1" applyAlignment="1">
      <alignment horizontal="center" wrapText="1" readingOrder="1"/>
    </xf>
    <xf numFmtId="3" fontId="7" fillId="0" borderId="53" xfId="0" applyNumberFormat="1" applyFont="1" applyFill="1" applyBorder="1" applyAlignment="1">
      <alignment horizontal="center" wrapText="1" readingOrder="1"/>
    </xf>
    <xf numFmtId="3" fontId="7" fillId="0" borderId="0" xfId="0" applyNumberFormat="1" applyFont="1" applyFill="1" applyBorder="1" applyAlignment="1">
      <alignment horizontal="center" wrapText="1" readingOrder="1"/>
    </xf>
    <xf numFmtId="3" fontId="7" fillId="0" borderId="54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center" wrapText="1" readingOrder="1"/>
    </xf>
    <xf numFmtId="3" fontId="7" fillId="0" borderId="55" xfId="0" applyNumberFormat="1" applyFont="1" applyFill="1" applyBorder="1" applyAlignment="1">
      <alignment horizontal="center" wrapText="1" readingOrder="1"/>
    </xf>
    <xf numFmtId="3" fontId="7" fillId="0" borderId="58" xfId="0" applyNumberFormat="1" applyFont="1" applyFill="1" applyBorder="1" applyAlignment="1">
      <alignment horizontal="center" wrapText="1" readingOrder="1"/>
    </xf>
    <xf numFmtId="3" fontId="7" fillId="0" borderId="56" xfId="0" applyNumberFormat="1" applyFont="1" applyFill="1" applyBorder="1" applyAlignment="1">
      <alignment horizontal="center" wrapText="1" readingOrder="1"/>
    </xf>
    <xf numFmtId="10" fontId="7" fillId="0" borderId="51" xfId="0" applyNumberFormat="1" applyFont="1" applyFill="1" applyBorder="1" applyAlignment="1">
      <alignment horizontal="center" wrapText="1" readingOrder="1"/>
    </xf>
    <xf numFmtId="10" fontId="7" fillId="0" borderId="52" xfId="0" applyNumberFormat="1" applyFont="1" applyFill="1" applyBorder="1" applyAlignment="1">
      <alignment horizontal="center" wrapText="1" readingOrder="1"/>
    </xf>
    <xf numFmtId="10" fontId="7" fillId="0" borderId="53" xfId="0" applyNumberFormat="1" applyFont="1" applyFill="1" applyBorder="1" applyAlignment="1">
      <alignment horizontal="center" wrapText="1" readingOrder="1"/>
    </xf>
    <xf numFmtId="10" fontId="7" fillId="0" borderId="54" xfId="0" applyNumberFormat="1" applyFont="1" applyFill="1" applyBorder="1" applyAlignment="1">
      <alignment horizontal="center" wrapText="1" readingOrder="1"/>
    </xf>
    <xf numFmtId="10" fontId="7" fillId="0" borderId="55" xfId="0" applyNumberFormat="1" applyFont="1" applyFill="1" applyBorder="1" applyAlignment="1">
      <alignment horizontal="center" wrapText="1" readingOrder="1"/>
    </xf>
    <xf numFmtId="10" fontId="7" fillId="0" borderId="56" xfId="0" applyNumberFormat="1" applyFont="1" applyFill="1" applyBorder="1" applyAlignment="1">
      <alignment horizontal="center" wrapText="1" readingOrder="1"/>
    </xf>
    <xf numFmtId="10" fontId="6" fillId="0" borderId="65" xfId="0" applyNumberFormat="1" applyFont="1" applyFill="1" applyBorder="1" applyAlignment="1">
      <alignment horizontal="center" vertical="center" wrapText="1" readingOrder="1"/>
    </xf>
    <xf numFmtId="10" fontId="7" fillId="0" borderId="66" xfId="0" applyNumberFormat="1" applyFont="1" applyFill="1" applyBorder="1" applyAlignment="1">
      <alignment horizontal="center" vertical="center" wrapText="1" readingOrder="1"/>
    </xf>
    <xf numFmtId="0" fontId="19" fillId="0" borderId="65" xfId="0" applyFont="1" applyFill="1" applyBorder="1" applyAlignment="1">
      <alignment horizontal="center" vertical="center" wrapText="1"/>
    </xf>
    <xf numFmtId="6" fontId="20" fillId="0" borderId="54" xfId="0" applyNumberFormat="1" applyFont="1" applyFill="1" applyBorder="1" applyAlignment="1">
      <alignment horizontal="right" wrapText="1" readingOrder="1"/>
    </xf>
    <xf numFmtId="6" fontId="20" fillId="0" borderId="56" xfId="0" applyNumberFormat="1" applyFont="1" applyFill="1" applyBorder="1" applyAlignment="1">
      <alignment horizontal="right" wrapText="1" readingOrder="1"/>
    </xf>
    <xf numFmtId="0" fontId="7" fillId="0" borderId="17" xfId="0" applyFont="1" applyFill="1" applyBorder="1" applyAlignment="1">
      <alignment vertical="center" readingOrder="1"/>
    </xf>
    <xf numFmtId="3" fontId="7" fillId="0" borderId="8" xfId="0" applyNumberFormat="1" applyFont="1" applyFill="1" applyBorder="1" applyAlignment="1">
      <alignment horizontal="center" vertical="center" wrapText="1" readingOrder="1"/>
    </xf>
    <xf numFmtId="3" fontId="7" fillId="0" borderId="52" xfId="0" applyNumberFormat="1" applyFont="1" applyFill="1" applyBorder="1" applyAlignment="1">
      <alignment horizontal="center" vertical="center" wrapText="1" readingOrder="1"/>
    </xf>
    <xf numFmtId="165" fontId="7" fillId="0" borderId="51" xfId="0" applyNumberFormat="1" applyFont="1" applyFill="1" applyBorder="1" applyAlignment="1">
      <alignment horizontal="center" vertical="center" wrapText="1" readingOrder="1"/>
    </xf>
    <xf numFmtId="165" fontId="7" fillId="0" borderId="52" xfId="0" applyNumberFormat="1" applyFont="1" applyFill="1" applyBorder="1" applyAlignment="1">
      <alignment horizontal="center" vertical="center" wrapText="1" readingOrder="1"/>
    </xf>
    <xf numFmtId="3" fontId="7" fillId="0" borderId="0" xfId="0" applyNumberFormat="1" applyFont="1" applyFill="1" applyBorder="1" applyAlignment="1">
      <alignment horizontal="center" vertical="center" wrapText="1" readingOrder="1"/>
    </xf>
    <xf numFmtId="3" fontId="7" fillId="0" borderId="54" xfId="0" applyNumberFormat="1" applyFont="1" applyFill="1" applyBorder="1" applyAlignment="1">
      <alignment horizontal="center" vertical="center" wrapText="1" readingOrder="1"/>
    </xf>
    <xf numFmtId="165" fontId="7" fillId="0" borderId="53" xfId="0" applyNumberFormat="1" applyFont="1" applyFill="1" applyBorder="1" applyAlignment="1">
      <alignment horizontal="center" vertical="center" wrapText="1" readingOrder="1"/>
    </xf>
    <xf numFmtId="165" fontId="7" fillId="0" borderId="54" xfId="0" applyNumberFormat="1" applyFont="1" applyFill="1" applyBorder="1" applyAlignment="1">
      <alignment horizontal="center" vertical="center" wrapText="1" readingOrder="1"/>
    </xf>
    <xf numFmtId="0" fontId="7" fillId="0" borderId="54" xfId="0" applyFont="1" applyFill="1" applyBorder="1" applyAlignment="1">
      <alignment horizontal="center" vertical="center" wrapText="1" readingOrder="1"/>
    </xf>
    <xf numFmtId="3" fontId="7" fillId="0" borderId="58" xfId="0" applyNumberFormat="1" applyFont="1" applyFill="1" applyBorder="1" applyAlignment="1">
      <alignment horizontal="center" vertical="center" wrapText="1" readingOrder="1"/>
    </xf>
    <xf numFmtId="3" fontId="7" fillId="0" borderId="56" xfId="0" applyNumberFormat="1" applyFont="1" applyFill="1" applyBorder="1" applyAlignment="1">
      <alignment horizontal="center" vertical="center" wrapText="1" readingOrder="1"/>
    </xf>
    <xf numFmtId="165" fontId="7" fillId="0" borderId="55" xfId="0" applyNumberFormat="1" applyFont="1" applyFill="1" applyBorder="1" applyAlignment="1">
      <alignment horizontal="center" vertical="center" wrapText="1" readingOrder="1"/>
    </xf>
    <xf numFmtId="165" fontId="7" fillId="0" borderId="56" xfId="0" applyNumberFormat="1" applyFont="1" applyFill="1" applyBorder="1" applyAlignment="1">
      <alignment horizontal="center" vertical="center" wrapText="1" readingOrder="1"/>
    </xf>
    <xf numFmtId="3" fontId="4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3" fontId="15" fillId="0" borderId="33" xfId="0" applyNumberFormat="1" applyFont="1" applyBorder="1" applyAlignment="1">
      <alignment horizontal="center" vertical="center"/>
    </xf>
    <xf numFmtId="9" fontId="15" fillId="0" borderId="33" xfId="0" applyNumberFormat="1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  <xf numFmtId="9" fontId="4" fillId="0" borderId="22" xfId="0" applyNumberFormat="1" applyFont="1" applyBorder="1" applyAlignment="1">
      <alignment horizontal="center" vertical="center"/>
    </xf>
    <xf numFmtId="3" fontId="15" fillId="0" borderId="32" xfId="0" applyNumberFormat="1" applyFont="1" applyBorder="1" applyAlignment="1">
      <alignment horizontal="center" vertical="center"/>
    </xf>
    <xf numFmtId="9" fontId="15" fillId="0" borderId="34" xfId="0" applyNumberFormat="1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readingOrder="1"/>
    </xf>
    <xf numFmtId="0" fontId="24" fillId="0" borderId="0" xfId="0" applyFont="1"/>
    <xf numFmtId="0" fontId="3" fillId="0" borderId="0" xfId="0" applyFont="1" applyFill="1" applyBorder="1" applyAlignment="1">
      <alignment horizontal="left" readingOrder="1"/>
    </xf>
    <xf numFmtId="3" fontId="7" fillId="0" borderId="29" xfId="0" applyNumberFormat="1" applyFont="1" applyFill="1" applyBorder="1" applyAlignment="1">
      <alignment horizontal="right" vertical="center" readingOrder="1"/>
    </xf>
    <xf numFmtId="10" fontId="7" fillId="0" borderId="44" xfId="0" applyNumberFormat="1" applyFont="1" applyFill="1" applyBorder="1" applyAlignment="1">
      <alignment horizontal="right" vertical="center" readingOrder="1"/>
    </xf>
    <xf numFmtId="10" fontId="7" fillId="0" borderId="48" xfId="0" applyNumberFormat="1" applyFont="1" applyFill="1" applyBorder="1" applyAlignment="1">
      <alignment horizontal="right" vertical="center" readingOrder="1"/>
    </xf>
    <xf numFmtId="3" fontId="7" fillId="0" borderId="28" xfId="0" applyNumberFormat="1" applyFont="1" applyFill="1" applyBorder="1" applyAlignment="1">
      <alignment horizontal="right" vertical="center" readingOrder="1"/>
    </xf>
    <xf numFmtId="0" fontId="6" fillId="0" borderId="32" xfId="0" applyFont="1" applyFill="1" applyBorder="1" applyAlignment="1">
      <alignment horizontal="center" vertical="center" readingOrder="1"/>
    </xf>
    <xf numFmtId="0" fontId="6" fillId="0" borderId="33" xfId="0" applyFont="1" applyFill="1" applyBorder="1" applyAlignment="1">
      <alignment horizontal="center" vertical="center" readingOrder="1"/>
    </xf>
    <xf numFmtId="0" fontId="6" fillId="0" borderId="34" xfId="0" applyFont="1" applyFill="1" applyBorder="1" applyAlignment="1">
      <alignment horizontal="center" vertical="center" readingOrder="1"/>
    </xf>
    <xf numFmtId="3" fontId="7" fillId="0" borderId="0" xfId="0" applyNumberFormat="1" applyFont="1" applyBorder="1"/>
    <xf numFmtId="0" fontId="7" fillId="0" borderId="14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horizontal="center" vertical="center" wrapText="1" readingOrder="1"/>
    </xf>
    <xf numFmtId="165" fontId="3" fillId="0" borderId="0" xfId="0" applyNumberFormat="1" applyFont="1" applyBorder="1" applyAlignment="1">
      <alignment horizontal="center" vertical="center" wrapText="1" readingOrder="1"/>
    </xf>
    <xf numFmtId="165" fontId="3" fillId="0" borderId="22" xfId="0" applyNumberFormat="1" applyFont="1" applyBorder="1" applyAlignment="1">
      <alignment horizontal="center" vertical="center" wrapText="1" readingOrder="1"/>
    </xf>
    <xf numFmtId="165" fontId="2" fillId="0" borderId="25" xfId="0" applyNumberFormat="1" applyFont="1" applyBorder="1" applyAlignment="1">
      <alignment horizontal="center" vertical="center" wrapText="1" readingOrder="1"/>
    </xf>
    <xf numFmtId="165" fontId="2" fillId="0" borderId="21" xfId="0" applyNumberFormat="1" applyFont="1" applyBorder="1" applyAlignment="1">
      <alignment horizontal="center" vertical="center" wrapText="1" readingOrder="1"/>
    </xf>
    <xf numFmtId="165" fontId="2" fillId="0" borderId="19" xfId="0" applyNumberFormat="1" applyFont="1" applyBorder="1" applyAlignment="1">
      <alignment horizontal="center" vertical="center" wrapText="1" readingOrder="1"/>
    </xf>
    <xf numFmtId="0" fontId="6" fillId="0" borderId="21" xfId="0" applyFont="1" applyFill="1" applyBorder="1" applyAlignment="1">
      <alignment horizontal="center" vertical="center" readingOrder="1"/>
    </xf>
    <xf numFmtId="10" fontId="7" fillId="0" borderId="0" xfId="1" applyNumberFormat="1" applyFont="1" applyFill="1" applyAlignment="1"/>
    <xf numFmtId="0" fontId="6" fillId="0" borderId="7" xfId="0" applyFont="1" applyFill="1" applyBorder="1" applyAlignment="1">
      <alignment horizontal="center" vertical="center" readingOrder="1"/>
    </xf>
    <xf numFmtId="0" fontId="6" fillId="0" borderId="11" xfId="0" applyFont="1" applyFill="1" applyBorder="1" applyAlignment="1">
      <alignment horizontal="center" vertical="center" readingOrder="1"/>
    </xf>
    <xf numFmtId="0" fontId="6" fillId="0" borderId="13" xfId="0" applyFont="1" applyFill="1" applyBorder="1" applyAlignment="1">
      <alignment horizontal="center" vertical="center" readingOrder="1"/>
    </xf>
    <xf numFmtId="0" fontId="2" fillId="0" borderId="67" xfId="0" applyFont="1" applyFill="1" applyBorder="1" applyAlignment="1">
      <alignment horizontal="left" vertical="center" wrapText="1" readingOrder="1"/>
    </xf>
    <xf numFmtId="0" fontId="2" fillId="0" borderId="32" xfId="0" applyFont="1" applyFill="1" applyBorder="1" applyAlignment="1">
      <alignment horizontal="center" vertical="center" wrapText="1" readingOrder="1"/>
    </xf>
    <xf numFmtId="0" fontId="2" fillId="0" borderId="33" xfId="0" applyFont="1" applyFill="1" applyBorder="1" applyAlignment="1">
      <alignment horizontal="center" vertical="center" wrapText="1" readingOrder="1"/>
    </xf>
    <xf numFmtId="0" fontId="2" fillId="0" borderId="32" xfId="0" applyFont="1" applyBorder="1" applyAlignment="1">
      <alignment horizontal="center" vertical="center" wrapText="1" readingOrder="1"/>
    </xf>
    <xf numFmtId="0" fontId="2" fillId="0" borderId="33" xfId="0" applyFont="1" applyBorder="1" applyAlignment="1">
      <alignment horizontal="center" vertical="center" wrapText="1" readingOrder="1"/>
    </xf>
    <xf numFmtId="0" fontId="2" fillId="0" borderId="31" xfId="0" applyFont="1" applyBorder="1" applyAlignment="1">
      <alignment horizontal="left" wrapText="1" readingOrder="1"/>
    </xf>
    <xf numFmtId="0" fontId="2" fillId="0" borderId="20" xfId="0" applyFont="1" applyBorder="1" applyAlignment="1">
      <alignment horizontal="left" wrapText="1" readingOrder="1"/>
    </xf>
    <xf numFmtId="0" fontId="3" fillId="0" borderId="22" xfId="0" applyFont="1" applyBorder="1" applyAlignment="1">
      <alignment horizontal="left" wrapText="1" readingOrder="1"/>
    </xf>
    <xf numFmtId="0" fontId="3" fillId="0" borderId="29" xfId="0" applyFont="1" applyBorder="1" applyAlignment="1">
      <alignment horizontal="left" readingOrder="1"/>
    </xf>
    <xf numFmtId="0" fontId="6" fillId="0" borderId="21" xfId="0" applyFont="1" applyFill="1" applyBorder="1" applyAlignment="1">
      <alignment horizontal="center" vertical="center" readingOrder="1"/>
    </xf>
    <xf numFmtId="0" fontId="6" fillId="0" borderId="32" xfId="0" quotePrefix="1" applyFont="1" applyFill="1" applyBorder="1" applyAlignment="1">
      <alignment horizontal="center" vertical="center" readingOrder="1"/>
    </xf>
    <xf numFmtId="0" fontId="6" fillId="0" borderId="33" xfId="0" quotePrefix="1" applyFont="1" applyFill="1" applyBorder="1" applyAlignment="1">
      <alignment horizontal="center" vertical="center" readingOrder="1"/>
    </xf>
    <xf numFmtId="0" fontId="6" fillId="0" borderId="34" xfId="0" quotePrefix="1" applyFont="1" applyFill="1" applyBorder="1" applyAlignment="1">
      <alignment horizontal="center" vertical="center" readingOrder="1"/>
    </xf>
    <xf numFmtId="3" fontId="7" fillId="0" borderId="24" xfId="0" applyNumberFormat="1" applyFont="1" applyFill="1" applyBorder="1" applyAlignment="1">
      <alignment horizontal="center" vertical="center" readingOrder="1"/>
    </xf>
    <xf numFmtId="3" fontId="7" fillId="0" borderId="0" xfId="0" applyNumberFormat="1" applyFont="1" applyFill="1" applyBorder="1" applyAlignment="1">
      <alignment horizontal="center" vertical="center" readingOrder="1"/>
    </xf>
    <xf numFmtId="3" fontId="7" fillId="0" borderId="22" xfId="0" applyNumberFormat="1" applyFont="1" applyFill="1" applyBorder="1" applyAlignment="1">
      <alignment horizontal="center" vertical="center" readingOrder="1"/>
    </xf>
    <xf numFmtId="3" fontId="6" fillId="0" borderId="25" xfId="0" applyNumberFormat="1" applyFont="1" applyFill="1" applyBorder="1" applyAlignment="1">
      <alignment horizontal="center" vertical="center" readingOrder="1"/>
    </xf>
    <xf numFmtId="3" fontId="6" fillId="0" borderId="21" xfId="0" applyNumberFormat="1" applyFont="1" applyFill="1" applyBorder="1" applyAlignment="1">
      <alignment horizontal="center" vertical="center" readingOrder="1"/>
    </xf>
    <xf numFmtId="3" fontId="6" fillId="0" borderId="19" xfId="0" applyNumberFormat="1" applyFont="1" applyFill="1" applyBorder="1" applyAlignment="1">
      <alignment horizontal="center" vertical="center" readingOrder="1"/>
    </xf>
    <xf numFmtId="3" fontId="7" fillId="0" borderId="32" xfId="0" applyNumberFormat="1" applyFont="1" applyFill="1" applyBorder="1" applyAlignment="1">
      <alignment horizontal="center" vertical="center" readingOrder="1"/>
    </xf>
    <xf numFmtId="3" fontId="7" fillId="0" borderId="33" xfId="0" applyNumberFormat="1" applyFont="1" applyFill="1" applyBorder="1" applyAlignment="1">
      <alignment horizontal="center" vertical="center" readingOrder="1"/>
    </xf>
    <xf numFmtId="3" fontId="7" fillId="0" borderId="34" xfId="0" applyNumberFormat="1" applyFont="1" applyFill="1" applyBorder="1" applyAlignment="1">
      <alignment horizontal="center" vertical="center" readingOrder="1"/>
    </xf>
    <xf numFmtId="10" fontId="6" fillId="0" borderId="21" xfId="1" applyNumberFormat="1" applyFont="1" applyFill="1" applyBorder="1" applyAlignment="1">
      <alignment horizontal="center" vertical="center" readingOrder="1"/>
    </xf>
    <xf numFmtId="10" fontId="6" fillId="0" borderId="19" xfId="1" applyNumberFormat="1" applyFont="1" applyFill="1" applyBorder="1" applyAlignment="1">
      <alignment horizontal="center" vertical="center" readingOrder="1"/>
    </xf>
    <xf numFmtId="10" fontId="7" fillId="0" borderId="0" xfId="0" applyNumberFormat="1" applyFont="1" applyFill="1" applyBorder="1" applyAlignment="1">
      <alignment horizontal="center" vertical="center" readingOrder="1"/>
    </xf>
    <xf numFmtId="10" fontId="6" fillId="0" borderId="21" xfId="0" applyNumberFormat="1" applyFont="1" applyFill="1" applyBorder="1" applyAlignment="1">
      <alignment horizontal="center" vertical="center" readingOrder="1"/>
    </xf>
    <xf numFmtId="10" fontId="7" fillId="0" borderId="33" xfId="0" applyNumberFormat="1" applyFont="1" applyFill="1" applyBorder="1" applyAlignment="1">
      <alignment horizontal="center" vertical="center" readingOrder="1"/>
    </xf>
    <xf numFmtId="10" fontId="7" fillId="0" borderId="22" xfId="0" applyNumberFormat="1" applyFont="1" applyFill="1" applyBorder="1" applyAlignment="1">
      <alignment horizontal="center" vertical="center" readingOrder="1"/>
    </xf>
    <xf numFmtId="10" fontId="6" fillId="0" borderId="19" xfId="0" applyNumberFormat="1" applyFont="1" applyFill="1" applyBorder="1" applyAlignment="1">
      <alignment horizontal="center" vertical="center" readingOrder="1"/>
    </xf>
    <xf numFmtId="10" fontId="7" fillId="0" borderId="34" xfId="0" applyNumberFormat="1" applyFont="1" applyFill="1" applyBorder="1" applyAlignment="1">
      <alignment horizontal="center" vertical="center" readingOrder="1"/>
    </xf>
    <xf numFmtId="0" fontId="6" fillId="0" borderId="25" xfId="0" quotePrefix="1" applyFont="1" applyFill="1" applyBorder="1" applyAlignment="1">
      <alignment horizontal="center" vertical="center" readingOrder="1"/>
    </xf>
    <xf numFmtId="10" fontId="6" fillId="0" borderId="25" xfId="1" applyNumberFormat="1" applyFont="1" applyFill="1" applyBorder="1" applyAlignment="1">
      <alignment horizontal="center" vertical="center" readingOrder="1"/>
    </xf>
    <xf numFmtId="10" fontId="7" fillId="0" borderId="24" xfId="0" applyNumberFormat="1" applyFont="1" applyFill="1" applyBorder="1" applyAlignment="1">
      <alignment horizontal="center" vertical="center" readingOrder="1"/>
    </xf>
    <xf numFmtId="10" fontId="6" fillId="0" borderId="25" xfId="0" applyNumberFormat="1" applyFont="1" applyFill="1" applyBorder="1" applyAlignment="1">
      <alignment horizontal="center" vertical="center" readingOrder="1"/>
    </xf>
    <xf numFmtId="10" fontId="7" fillId="0" borderId="32" xfId="0" applyNumberFormat="1" applyFont="1" applyFill="1" applyBorder="1" applyAlignment="1">
      <alignment horizontal="center" vertical="center" readingOrder="1"/>
    </xf>
    <xf numFmtId="0" fontId="6" fillId="0" borderId="20" xfId="0" applyFont="1" applyFill="1" applyBorder="1" applyAlignment="1">
      <alignment horizontal="center" vertical="center" readingOrder="1"/>
    </xf>
    <xf numFmtId="0" fontId="6" fillId="0" borderId="25" xfId="0" applyFont="1" applyFill="1" applyBorder="1" applyAlignment="1">
      <alignment horizontal="center" vertical="center" readingOrder="1"/>
    </xf>
    <xf numFmtId="0" fontId="6" fillId="0" borderId="21" xfId="0" applyFont="1" applyFill="1" applyBorder="1" applyAlignment="1">
      <alignment horizontal="center" vertical="center" readingOrder="1"/>
    </xf>
    <xf numFmtId="0" fontId="6" fillId="0" borderId="19" xfId="0" applyFont="1" applyFill="1" applyBorder="1" applyAlignment="1">
      <alignment horizontal="center" vertical="center" readingOrder="1"/>
    </xf>
    <xf numFmtId="0" fontId="6" fillId="0" borderId="21" xfId="0" quotePrefix="1" applyFont="1" applyFill="1" applyBorder="1" applyAlignment="1">
      <alignment horizontal="center" vertical="center" readingOrder="1"/>
    </xf>
    <xf numFmtId="0" fontId="6" fillId="0" borderId="19" xfId="0" quotePrefix="1" applyFont="1" applyFill="1" applyBorder="1" applyAlignment="1">
      <alignment horizontal="center" vertical="center" readingOrder="1"/>
    </xf>
    <xf numFmtId="3" fontId="12" fillId="0" borderId="24" xfId="0" applyNumberFormat="1" applyFont="1" applyFill="1" applyBorder="1" applyAlignment="1">
      <alignment horizontal="center" vertical="center" wrapText="1" readingOrder="1"/>
    </xf>
    <xf numFmtId="3" fontId="12" fillId="0" borderId="0" xfId="0" applyNumberFormat="1" applyFont="1" applyFill="1" applyBorder="1" applyAlignment="1">
      <alignment horizontal="center" vertical="center" wrapText="1" readingOrder="1"/>
    </xf>
    <xf numFmtId="3" fontId="12" fillId="0" borderId="22" xfId="0" applyNumberFormat="1" applyFont="1" applyFill="1" applyBorder="1" applyAlignment="1">
      <alignment horizontal="center" vertical="center" wrapText="1" readingOrder="1"/>
    </xf>
    <xf numFmtId="9" fontId="12" fillId="0" borderId="0" xfId="0" applyNumberFormat="1" applyFont="1" applyFill="1" applyBorder="1" applyAlignment="1">
      <alignment horizontal="center" vertical="center" wrapText="1" readingOrder="1"/>
    </xf>
    <xf numFmtId="9" fontId="12" fillId="0" borderId="1" xfId="0" applyNumberFormat="1" applyFont="1" applyFill="1" applyBorder="1" applyAlignment="1">
      <alignment horizontal="center" vertical="center" wrapText="1" readingOrder="1"/>
    </xf>
    <xf numFmtId="9" fontId="12" fillId="0" borderId="11" xfId="0" applyNumberFormat="1" applyFont="1" applyFill="1" applyBorder="1" applyAlignment="1">
      <alignment horizontal="center" vertical="center" wrapText="1" readingOrder="1"/>
    </xf>
    <xf numFmtId="9" fontId="12" fillId="0" borderId="22" xfId="0" applyNumberFormat="1" applyFont="1" applyFill="1" applyBorder="1" applyAlignment="1">
      <alignment horizontal="center" vertical="center" wrapText="1" readingOrder="1"/>
    </xf>
    <xf numFmtId="9" fontId="12" fillId="0" borderId="0" xfId="0" applyNumberFormat="1" applyFont="1" applyFill="1" applyAlignment="1">
      <alignment horizontal="center" vertical="center" wrapText="1" readingOrder="1"/>
    </xf>
    <xf numFmtId="9" fontId="3" fillId="0" borderId="0" xfId="0" applyNumberFormat="1" applyFont="1" applyFill="1" applyBorder="1" applyAlignment="1">
      <alignment horizontal="center" vertical="center" wrapText="1" readingOrder="1"/>
    </xf>
    <xf numFmtId="9" fontId="3" fillId="0" borderId="0" xfId="0" applyNumberFormat="1" applyFont="1" applyFill="1" applyAlignment="1">
      <alignment horizontal="center" vertical="center" wrapText="1" readingOrder="1"/>
    </xf>
    <xf numFmtId="9" fontId="3" fillId="0" borderId="1" xfId="0" applyNumberFormat="1" applyFont="1" applyFill="1" applyBorder="1" applyAlignment="1">
      <alignment horizontal="center" vertical="center" wrapText="1" readingOrder="1"/>
    </xf>
    <xf numFmtId="9" fontId="3" fillId="0" borderId="11" xfId="0" applyNumberFormat="1" applyFont="1" applyFill="1" applyBorder="1" applyAlignment="1">
      <alignment horizontal="center" vertical="center" wrapText="1" readingOrder="1"/>
    </xf>
    <xf numFmtId="9" fontId="3" fillId="0" borderId="22" xfId="0" applyNumberFormat="1" applyFont="1" applyFill="1" applyBorder="1" applyAlignment="1">
      <alignment horizontal="center" vertical="center" wrapText="1" readingOrder="1"/>
    </xf>
    <xf numFmtId="3" fontId="12" fillId="0" borderId="32" xfId="0" applyNumberFormat="1" applyFont="1" applyFill="1" applyBorder="1" applyAlignment="1">
      <alignment horizontal="center" vertical="center" wrapText="1" readingOrder="1"/>
    </xf>
    <xf numFmtId="3" fontId="12" fillId="0" borderId="33" xfId="0" applyNumberFormat="1" applyFont="1" applyFill="1" applyBorder="1" applyAlignment="1">
      <alignment horizontal="center" vertical="center" wrapText="1" readingOrder="1"/>
    </xf>
    <xf numFmtId="3" fontId="12" fillId="0" borderId="34" xfId="0" applyNumberFormat="1" applyFont="1" applyFill="1" applyBorder="1" applyAlignment="1">
      <alignment horizontal="center" vertical="center" wrapText="1" readingOrder="1"/>
    </xf>
    <xf numFmtId="9" fontId="3" fillId="0" borderId="14" xfId="0" applyNumberFormat="1" applyFont="1" applyFill="1" applyBorder="1" applyAlignment="1">
      <alignment horizontal="center" vertical="center" wrapText="1" readingOrder="1"/>
    </xf>
    <xf numFmtId="9" fontId="3" fillId="0" borderId="5" xfId="0" applyNumberFormat="1" applyFont="1" applyFill="1" applyBorder="1" applyAlignment="1">
      <alignment horizontal="center" vertical="center" wrapText="1" readingOrder="1"/>
    </xf>
    <xf numFmtId="9" fontId="3" fillId="0" borderId="13" xfId="0" applyNumberFormat="1" applyFont="1" applyFill="1" applyBorder="1" applyAlignment="1">
      <alignment horizontal="center" vertical="center" wrapText="1" readingOrder="1"/>
    </xf>
    <xf numFmtId="9" fontId="3" fillId="0" borderId="29" xfId="0" applyNumberFormat="1" applyFont="1" applyFill="1" applyBorder="1" applyAlignment="1">
      <alignment horizontal="center" vertical="center" wrapText="1" readingOrder="1"/>
    </xf>
    <xf numFmtId="3" fontId="7" fillId="0" borderId="0" xfId="0" applyNumberFormat="1" applyFont="1" applyFill="1" applyAlignment="1"/>
    <xf numFmtId="0" fontId="2" fillId="0" borderId="34" xfId="0" quotePrefix="1" applyFont="1" applyFill="1" applyBorder="1" applyAlignment="1">
      <alignment horizontal="center" vertical="center" wrapText="1" readingOrder="1"/>
    </xf>
    <xf numFmtId="6" fontId="3" fillId="0" borderId="0" xfId="0" applyNumberFormat="1" applyFont="1" applyBorder="1" applyAlignment="1">
      <alignment horizontal="center" vertical="center" wrapText="1" readingOrder="1"/>
    </xf>
    <xf numFmtId="6" fontId="3" fillId="0" borderId="22" xfId="0" applyNumberFormat="1" applyFont="1" applyBorder="1" applyAlignment="1">
      <alignment horizontal="center" vertical="center" wrapText="1" readingOrder="1"/>
    </xf>
    <xf numFmtId="6" fontId="3" fillId="0" borderId="21" xfId="0" applyNumberFormat="1" applyFont="1" applyBorder="1" applyAlignment="1">
      <alignment horizontal="center" vertical="center" wrapText="1" readingOrder="1"/>
    </xf>
    <xf numFmtId="6" fontId="3" fillId="0" borderId="19" xfId="0" applyNumberFormat="1" applyFont="1" applyBorder="1" applyAlignment="1">
      <alignment horizontal="center" vertical="center" wrapText="1" readingOrder="1"/>
    </xf>
    <xf numFmtId="6" fontId="3" fillId="0" borderId="33" xfId="0" applyNumberFormat="1" applyFont="1" applyBorder="1" applyAlignment="1">
      <alignment horizontal="center" vertical="center" wrapText="1" readingOrder="1"/>
    </xf>
    <xf numFmtId="6" fontId="3" fillId="0" borderId="34" xfId="0" applyNumberFormat="1" applyFont="1" applyBorder="1" applyAlignment="1">
      <alignment horizontal="center" vertical="center" wrapText="1" readingOrder="1"/>
    </xf>
    <xf numFmtId="17" fontId="20" fillId="0" borderId="0" xfId="0" applyNumberFormat="1" applyFont="1" applyFill="1" applyBorder="1" applyAlignment="1">
      <alignment horizontal="center" wrapText="1" readingOrder="1"/>
    </xf>
    <xf numFmtId="0" fontId="5" fillId="0" borderId="62" xfId="0" applyFont="1" applyFill="1" applyBorder="1" applyAlignment="1">
      <alignment horizontal="center" vertical="center" wrapText="1" readingOrder="1"/>
    </xf>
    <xf numFmtId="0" fontId="5" fillId="0" borderId="63" xfId="0" applyFont="1" applyFill="1" applyBorder="1" applyAlignment="1">
      <alignment horizontal="center" vertical="center" wrapText="1" readingOrder="1"/>
    </xf>
    <xf numFmtId="0" fontId="5" fillId="0" borderId="64" xfId="0" applyFont="1" applyFill="1" applyBorder="1" applyAlignment="1">
      <alignment horizontal="center" vertical="center" wrapText="1" readingOrder="1"/>
    </xf>
    <xf numFmtId="17" fontId="20" fillId="0" borderId="63" xfId="0" applyNumberFormat="1" applyFont="1" applyFill="1" applyBorder="1" applyAlignment="1">
      <alignment horizontal="center" wrapText="1" readingOrder="1"/>
    </xf>
    <xf numFmtId="6" fontId="20" fillId="0" borderId="64" xfId="0" applyNumberFormat="1" applyFont="1" applyFill="1" applyBorder="1" applyAlignment="1">
      <alignment horizontal="right" wrapText="1" readingOrder="1"/>
    </xf>
    <xf numFmtId="17" fontId="20" fillId="0" borderId="58" xfId="0" applyNumberFormat="1" applyFont="1" applyFill="1" applyBorder="1" applyAlignment="1">
      <alignment horizontal="center" wrapText="1" readingOrder="1"/>
    </xf>
    <xf numFmtId="5" fontId="0" fillId="0" borderId="56" xfId="0" applyNumberFormat="1" applyBorder="1"/>
    <xf numFmtId="0" fontId="6" fillId="0" borderId="25" xfId="0" applyFont="1" applyFill="1" applyBorder="1" applyAlignment="1">
      <alignment horizontal="center" vertical="center" readingOrder="1"/>
    </xf>
    <xf numFmtId="0" fontId="6" fillId="0" borderId="21" xfId="0" applyFont="1" applyFill="1" applyBorder="1" applyAlignment="1">
      <alignment horizontal="center" vertical="center" readingOrder="1"/>
    </xf>
    <xf numFmtId="0" fontId="6" fillId="0" borderId="19" xfId="0" applyFont="1" applyFill="1" applyBorder="1" applyAlignment="1">
      <alignment horizontal="center" vertical="center" readingOrder="1"/>
    </xf>
    <xf numFmtId="0" fontId="6" fillId="0" borderId="3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right" vertical="center"/>
    </xf>
    <xf numFmtId="0" fontId="8" fillId="0" borderId="68" xfId="0" applyFont="1" applyFill="1" applyBorder="1" applyAlignment="1">
      <alignment horizontal="center" vertical="center" readingOrder="1"/>
    </xf>
    <xf numFmtId="10" fontId="7" fillId="0" borderId="69" xfId="0" applyNumberFormat="1" applyFont="1" applyFill="1" applyBorder="1" applyAlignment="1">
      <alignment horizontal="right" vertical="center" readingOrder="1"/>
    </xf>
    <xf numFmtId="10" fontId="7" fillId="0" borderId="19" xfId="0" applyNumberFormat="1" applyFont="1" applyFill="1" applyBorder="1" applyAlignment="1">
      <alignment horizontal="right" vertical="center" readingOrder="1"/>
    </xf>
    <xf numFmtId="17" fontId="6" fillId="0" borderId="19" xfId="0" quotePrefix="1" applyNumberFormat="1" applyFont="1" applyFill="1" applyBorder="1" applyAlignment="1">
      <alignment horizontal="center" vertical="center" readingOrder="1"/>
    </xf>
    <xf numFmtId="0" fontId="7" fillId="0" borderId="0" xfId="0" applyFont="1" applyFill="1" applyBorder="1" applyAlignment="1">
      <alignment horizontal="left" wrapText="1" readingOrder="1"/>
    </xf>
    <xf numFmtId="10" fontId="7" fillId="0" borderId="0" xfId="0" applyNumberFormat="1" applyFont="1" applyFill="1" applyBorder="1" applyAlignment="1">
      <alignment horizontal="center" wrapText="1" readingOrder="1"/>
    </xf>
    <xf numFmtId="9" fontId="12" fillId="0" borderId="24" xfId="0" applyNumberFormat="1" applyFont="1" applyFill="1" applyBorder="1" applyAlignment="1">
      <alignment horizontal="center" vertical="center" wrapText="1" readingOrder="1"/>
    </xf>
    <xf numFmtId="9" fontId="3" fillId="0" borderId="32" xfId="0" applyNumberFormat="1" applyFont="1" applyFill="1" applyBorder="1" applyAlignment="1">
      <alignment horizontal="center" vertical="center" wrapText="1" readingOrder="1"/>
    </xf>
    <xf numFmtId="9" fontId="3" fillId="0" borderId="33" xfId="0" applyNumberFormat="1" applyFont="1" applyFill="1" applyBorder="1" applyAlignment="1">
      <alignment horizontal="center" vertical="center" wrapText="1" readingOrder="1"/>
    </xf>
    <xf numFmtId="9" fontId="3" fillId="0" borderId="34" xfId="0" applyNumberFormat="1" applyFont="1" applyFill="1" applyBorder="1" applyAlignment="1">
      <alignment horizontal="center" vertical="center" wrapText="1" readingOrder="1"/>
    </xf>
    <xf numFmtId="3" fontId="3" fillId="0" borderId="14" xfId="0" applyNumberFormat="1" applyFont="1" applyBorder="1" applyAlignment="1">
      <alignment horizontal="right" vertical="center" wrapText="1" readingOrder="1"/>
    </xf>
    <xf numFmtId="3" fontId="3" fillId="0" borderId="5" xfId="0" applyNumberFormat="1" applyFont="1" applyBorder="1" applyAlignment="1">
      <alignment horizontal="right" vertical="center" wrapText="1" readingOrder="1"/>
    </xf>
    <xf numFmtId="10" fontId="3" fillId="0" borderId="7" xfId="1" applyNumberFormat="1" applyFont="1" applyBorder="1" applyAlignment="1">
      <alignment horizontal="right" vertical="center" wrapText="1" readingOrder="1"/>
    </xf>
    <xf numFmtId="10" fontId="3" fillId="0" borderId="8" xfId="1" applyNumberFormat="1" applyFont="1" applyBorder="1" applyAlignment="1">
      <alignment horizontal="right" vertical="center" wrapText="1" readingOrder="1"/>
    </xf>
    <xf numFmtId="10" fontId="3" fillId="0" borderId="11" xfId="1" applyNumberFormat="1" applyFont="1" applyBorder="1" applyAlignment="1">
      <alignment horizontal="right" vertical="center" wrapText="1" readingOrder="1"/>
    </xf>
    <xf numFmtId="10" fontId="3" fillId="0" borderId="0" xfId="1" applyNumberFormat="1" applyFont="1" applyAlignment="1">
      <alignment horizontal="right" vertical="center" wrapText="1" readingOrder="1"/>
    </xf>
    <xf numFmtId="10" fontId="3" fillId="0" borderId="13" xfId="1" applyNumberFormat="1" applyFont="1" applyBorder="1" applyAlignment="1">
      <alignment horizontal="right" vertical="center" wrapText="1" readingOrder="1"/>
    </xf>
    <xf numFmtId="10" fontId="3" fillId="0" borderId="14" xfId="1" applyNumberFormat="1" applyFont="1" applyBorder="1" applyAlignment="1">
      <alignment horizontal="right" vertical="center" wrapText="1" readingOrder="1"/>
    </xf>
    <xf numFmtId="10" fontId="2" fillId="0" borderId="2" xfId="1" applyNumberFormat="1" applyFont="1" applyBorder="1" applyAlignment="1">
      <alignment horizontal="right" vertical="center" wrapText="1" readingOrder="1"/>
    </xf>
    <xf numFmtId="10" fontId="2" fillId="0" borderId="3" xfId="1" applyNumberFormat="1" applyFont="1" applyBorder="1" applyAlignment="1">
      <alignment horizontal="right" vertical="center" wrapText="1" readingOrder="1"/>
    </xf>
    <xf numFmtId="0" fontId="11" fillId="2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center" vertical="center" readingOrder="1"/>
    </xf>
    <xf numFmtId="0" fontId="6" fillId="0" borderId="13" xfId="0" applyFont="1" applyFill="1" applyBorder="1" applyAlignment="1">
      <alignment horizontal="center" vertical="center" readingOrder="1"/>
    </xf>
    <xf numFmtId="0" fontId="11" fillId="2" borderId="0" xfId="0" applyFont="1" applyFill="1" applyAlignment="1">
      <alignment horizontal="center" wrapText="1"/>
    </xf>
    <xf numFmtId="0" fontId="6" fillId="0" borderId="41" xfId="0" applyFont="1" applyFill="1" applyBorder="1" applyAlignment="1">
      <alignment horizontal="center" vertical="center" readingOrder="1"/>
    </xf>
    <xf numFmtId="0" fontId="6" fillId="0" borderId="39" xfId="0" applyFont="1" applyFill="1" applyBorder="1" applyAlignment="1">
      <alignment horizontal="center" vertical="center" readingOrder="1"/>
    </xf>
    <xf numFmtId="0" fontId="6" fillId="0" borderId="6" xfId="0" applyFont="1" applyFill="1" applyBorder="1" applyAlignment="1">
      <alignment horizontal="center" vertical="center" readingOrder="1"/>
    </xf>
    <xf numFmtId="0" fontId="6" fillId="0" borderId="12" xfId="0" applyFont="1" applyFill="1" applyBorder="1" applyAlignment="1">
      <alignment horizontal="center" vertical="center" readingOrder="1"/>
    </xf>
    <xf numFmtId="0" fontId="11" fillId="2" borderId="0" xfId="0" applyFont="1" applyFill="1" applyAlignment="1">
      <alignment horizontal="center"/>
    </xf>
    <xf numFmtId="0" fontId="6" fillId="0" borderId="25" xfId="0" applyFont="1" applyFill="1" applyBorder="1" applyAlignment="1">
      <alignment horizontal="center" vertical="center" readingOrder="1"/>
    </xf>
    <xf numFmtId="0" fontId="6" fillId="0" borderId="21" xfId="0" applyFont="1" applyFill="1" applyBorder="1" applyAlignment="1">
      <alignment horizontal="center" vertical="center" readingOrder="1"/>
    </xf>
    <xf numFmtId="0" fontId="6" fillId="0" borderId="19" xfId="0" applyFont="1" applyFill="1" applyBorder="1" applyAlignment="1">
      <alignment horizontal="center" vertical="center" readingOrder="1"/>
    </xf>
    <xf numFmtId="0" fontId="6" fillId="0" borderId="20" xfId="0" applyFont="1" applyFill="1" applyBorder="1" applyAlignment="1">
      <alignment horizontal="center" vertical="center" readingOrder="1"/>
    </xf>
    <xf numFmtId="0" fontId="6" fillId="0" borderId="26" xfId="0" applyFont="1" applyFill="1" applyBorder="1" applyAlignment="1">
      <alignment horizontal="center" vertical="center" readingOrder="1"/>
    </xf>
    <xf numFmtId="0" fontId="6" fillId="0" borderId="24" xfId="0" applyFont="1" applyFill="1" applyBorder="1" applyAlignment="1">
      <alignment horizontal="center" vertical="center" readingOrder="1"/>
    </xf>
    <xf numFmtId="0" fontId="6" fillId="0" borderId="35" xfId="0" applyFont="1" applyFill="1" applyBorder="1" applyAlignment="1">
      <alignment horizontal="center" vertical="center" readingOrder="1"/>
    </xf>
    <xf numFmtId="0" fontId="6" fillId="0" borderId="23" xfId="0" applyFont="1" applyFill="1" applyBorder="1" applyAlignment="1">
      <alignment horizontal="center" vertical="center" readingOrder="1"/>
    </xf>
    <xf numFmtId="0" fontId="2" fillId="0" borderId="25" xfId="0" applyFont="1" applyFill="1" applyBorder="1" applyAlignment="1">
      <alignment horizontal="center" vertical="center" wrapText="1" readingOrder="1"/>
    </xf>
    <xf numFmtId="0" fontId="2" fillId="0" borderId="21" xfId="0" applyFont="1" applyFill="1" applyBorder="1" applyAlignment="1">
      <alignment horizontal="center" vertical="center" wrapText="1" readingOrder="1"/>
    </xf>
    <xf numFmtId="0" fontId="2" fillId="0" borderId="19" xfId="0" applyFont="1" applyFill="1" applyBorder="1" applyAlignment="1">
      <alignment horizontal="center" vertical="center" wrapText="1" readingOrder="1"/>
    </xf>
    <xf numFmtId="0" fontId="16" fillId="2" borderId="0" xfId="0" applyFont="1" applyFill="1" applyAlignment="1">
      <alignment horizontal="center"/>
    </xf>
    <xf numFmtId="0" fontId="2" fillId="0" borderId="35" xfId="0" applyFont="1" applyFill="1" applyBorder="1" applyAlignment="1">
      <alignment horizontal="center" vertical="center" wrapText="1" readingOrder="1"/>
    </xf>
    <xf numFmtId="0" fontId="2" fillId="0" borderId="36" xfId="0" applyFont="1" applyFill="1" applyBorder="1" applyAlignment="1">
      <alignment horizontal="center" vertical="center" wrapText="1" readingOrder="1"/>
    </xf>
    <xf numFmtId="0" fontId="2" fillId="0" borderId="46" xfId="0" applyFont="1" applyFill="1" applyBorder="1" applyAlignment="1">
      <alignment horizontal="center" vertical="center" wrapText="1" readingOrder="1"/>
    </xf>
    <xf numFmtId="0" fontId="2" fillId="0" borderId="42" xfId="0" applyFont="1" applyFill="1" applyBorder="1" applyAlignment="1">
      <alignment horizontal="center" vertical="center" wrapText="1" readingOrder="1"/>
    </xf>
    <xf numFmtId="0" fontId="2" fillId="0" borderId="43" xfId="0" applyFont="1" applyFill="1" applyBorder="1" applyAlignment="1">
      <alignment horizontal="center" vertical="center" wrapText="1" readingOrder="1"/>
    </xf>
    <xf numFmtId="0" fontId="18" fillId="3" borderId="25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8" fillId="3" borderId="26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 readingOrder="1"/>
    </xf>
    <xf numFmtId="0" fontId="5" fillId="0" borderId="53" xfId="0" applyFont="1" applyFill="1" applyBorder="1" applyAlignment="1">
      <alignment horizontal="center" vertical="center" wrapText="1" readingOrder="1"/>
    </xf>
    <xf numFmtId="0" fontId="5" fillId="0" borderId="58" xfId="0" applyFont="1" applyFill="1" applyBorder="1" applyAlignment="1">
      <alignment horizontal="center" vertical="center" wrapText="1" readingOrder="1"/>
    </xf>
    <xf numFmtId="0" fontId="5" fillId="0" borderId="62" xfId="0" applyFont="1" applyFill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2" fillId="0" borderId="14" xfId="0" applyFont="1" applyBorder="1" applyAlignment="1">
      <alignment horizontal="center" vertical="center" wrapText="1" readingOrder="1"/>
    </xf>
    <xf numFmtId="0" fontId="5" fillId="0" borderId="55" xfId="0" applyFont="1" applyFill="1" applyBorder="1" applyAlignment="1">
      <alignment horizontal="center" vertical="center" wrapText="1" readingOrder="1"/>
    </xf>
    <xf numFmtId="0" fontId="2" fillId="0" borderId="25" xfId="0" applyFont="1" applyBorder="1" applyAlignment="1">
      <alignment horizontal="center" wrapText="1" readingOrder="1"/>
    </xf>
    <xf numFmtId="0" fontId="2" fillId="0" borderId="21" xfId="0" applyFont="1" applyBorder="1" applyAlignment="1">
      <alignment horizontal="center" wrapText="1" readingOrder="1"/>
    </xf>
    <xf numFmtId="0" fontId="2" fillId="0" borderId="19" xfId="0" applyFont="1" applyBorder="1" applyAlignment="1">
      <alignment horizontal="center" wrapText="1" readingOrder="1"/>
    </xf>
  </cellXfs>
  <cellStyles count="2">
    <cellStyle name="Normal" xfId="0" builtinId="0"/>
    <cellStyle name="Porcentaje" xfId="1" builtinId="5"/>
  </cellStyles>
  <dxfs count="3"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112109</xdr:colOff>
      <xdr:row>6</xdr:row>
      <xdr:rowOff>94228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D9058C-01C2-437A-9438-07B5F6822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86050" cy="1199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332486</xdr:colOff>
      <xdr:row>6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82A8B6-D42A-4FFE-BBE8-AEA780E4C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0"/>
          <a:ext cx="2332736" cy="1041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88899</xdr:colOff>
      <xdr:row>0</xdr:row>
      <xdr:rowOff>31750</xdr:rowOff>
    </xdr:from>
    <xdr:to>
      <xdr:col>2</xdr:col>
      <xdr:colOff>540004</xdr:colOff>
      <xdr:row>6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9B9E04-37B5-4065-A29B-3DB1BFCAA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99" y="31750"/>
          <a:ext cx="2432305" cy="108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64263</xdr:colOff>
      <xdr:row>6</xdr:row>
      <xdr:rowOff>107950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D981EC-3BAF-49BE-8D6F-EF20494AF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2674113" cy="1193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i/Documents/UGPP/Reportes%20Cotizaciones/2021/Marzo%20Abril/SECTOR%20PRIVADO%20(30-06-2021)%20-%20PILA%2018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L DIN Resumen"/>
      <sheetName val="Estadisticas Generales"/>
      <sheetName val="MATRIZ CAMBIO FEB20-MAR 21"/>
      <sheetName val="MATRIZ CAMBIO MAR21-ABR21"/>
      <sheetName val="MATRIZ CAMBIO MAR20-MAR21"/>
      <sheetName val="RESUMEN SECTORES ECONOMICOS RUT"/>
      <sheetName val="APORTANTES POR SECT ECON"/>
      <sheetName val="DEPARTAMENTOS_APORTANTE"/>
      <sheetName val="Conteo de planillas PILA"/>
      <sheetName val="ABRIL CORTE PAGO MAYO 29"/>
    </sheetNames>
    <sheetDataSet>
      <sheetData sheetId="0" refreshError="1"/>
      <sheetData sheetId="1">
        <row r="13">
          <cell r="AV13">
            <v>162059</v>
          </cell>
          <cell r="AW13">
            <v>181969</v>
          </cell>
          <cell r="AX13">
            <v>173225</v>
          </cell>
          <cell r="AY13">
            <v>175522</v>
          </cell>
          <cell r="AZ13">
            <v>184742</v>
          </cell>
          <cell r="BA13">
            <v>174483</v>
          </cell>
          <cell r="BB13">
            <v>182578</v>
          </cell>
          <cell r="BC13">
            <v>190244</v>
          </cell>
          <cell r="BD13">
            <v>192462</v>
          </cell>
          <cell r="BE13">
            <v>214043</v>
          </cell>
          <cell r="BF13">
            <v>225490</v>
          </cell>
          <cell r="BH13">
            <v>336685</v>
          </cell>
          <cell r="BI13">
            <v>568331</v>
          </cell>
          <cell r="BJ13">
            <v>471947</v>
          </cell>
          <cell r="BK13">
            <v>337604</v>
          </cell>
          <cell r="BL13">
            <v>299372</v>
          </cell>
          <cell r="BM13">
            <v>276755</v>
          </cell>
          <cell r="BN13">
            <v>246984</v>
          </cell>
          <cell r="BO13">
            <v>217661</v>
          </cell>
          <cell r="BP13">
            <v>202330</v>
          </cell>
          <cell r="BQ13">
            <v>217877</v>
          </cell>
          <cell r="BR13">
            <v>248230</v>
          </cell>
        </row>
        <row r="14">
          <cell r="AV14">
            <v>3075</v>
          </cell>
          <cell r="AW14">
            <v>3189</v>
          </cell>
          <cell r="AX14">
            <v>3186</v>
          </cell>
          <cell r="AY14">
            <v>3490</v>
          </cell>
          <cell r="AZ14">
            <v>3959</v>
          </cell>
          <cell r="BA14">
            <v>3632</v>
          </cell>
          <cell r="BB14">
            <v>3290</v>
          </cell>
          <cell r="BC14">
            <v>3344</v>
          </cell>
          <cell r="BD14">
            <v>3645</v>
          </cell>
          <cell r="BE14">
            <v>5354</v>
          </cell>
          <cell r="BF14">
            <v>3831</v>
          </cell>
          <cell r="BH14">
            <v>7054</v>
          </cell>
          <cell r="BI14">
            <v>107411</v>
          </cell>
          <cell r="BJ14">
            <v>129015</v>
          </cell>
          <cell r="BK14">
            <v>89033</v>
          </cell>
          <cell r="BL14">
            <v>71830</v>
          </cell>
          <cell r="BM14">
            <v>57317</v>
          </cell>
          <cell r="BN14">
            <v>39620</v>
          </cell>
          <cell r="BO14">
            <v>30013</v>
          </cell>
          <cell r="BP14">
            <v>23762</v>
          </cell>
          <cell r="BQ14">
            <v>16350</v>
          </cell>
          <cell r="BR14">
            <v>13629</v>
          </cell>
        </row>
        <row r="15">
          <cell r="AV15">
            <v>158984</v>
          </cell>
          <cell r="AW15">
            <v>178780</v>
          </cell>
          <cell r="AX15">
            <v>170039</v>
          </cell>
          <cell r="AY15">
            <v>172032</v>
          </cell>
          <cell r="AZ15">
            <v>180783</v>
          </cell>
          <cell r="BA15">
            <v>170851</v>
          </cell>
          <cell r="BB15">
            <v>179288</v>
          </cell>
          <cell r="BC15">
            <v>186900</v>
          </cell>
          <cell r="BD15">
            <v>188817</v>
          </cell>
          <cell r="BE15">
            <v>208689</v>
          </cell>
          <cell r="BF15">
            <v>221659</v>
          </cell>
          <cell r="BH15">
            <v>329631</v>
          </cell>
          <cell r="BI15">
            <v>460920</v>
          </cell>
          <cell r="BJ15">
            <v>342932</v>
          </cell>
          <cell r="BK15">
            <v>248571</v>
          </cell>
          <cell r="BL15">
            <v>227542</v>
          </cell>
          <cell r="BM15">
            <v>219438</v>
          </cell>
          <cell r="BN15">
            <v>207364</v>
          </cell>
          <cell r="BO15">
            <v>187648</v>
          </cell>
          <cell r="BP15">
            <v>178568</v>
          </cell>
          <cell r="BQ15">
            <v>201527</v>
          </cell>
          <cell r="BR15">
            <v>234601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8216A-D562-4585-BB0B-6D8EDB39C7A0}">
  <sheetPr codeName="Hoja1"/>
  <dimension ref="A9:AB143"/>
  <sheetViews>
    <sheetView tabSelected="1" zoomScaleNormal="100" workbookViewId="0">
      <selection activeCell="E4" sqref="E4"/>
    </sheetView>
  </sheetViews>
  <sheetFormatPr baseColWidth="10" defaultColWidth="11.42578125" defaultRowHeight="14.45" customHeight="1" x14ac:dyDescent="0.15"/>
  <cols>
    <col min="1" max="1" width="25.7109375" style="15" customWidth="1"/>
    <col min="2" max="2" width="11.42578125" style="15"/>
    <col min="3" max="3" width="14.28515625" style="15" customWidth="1"/>
    <col min="4" max="4" width="11.42578125" style="15"/>
    <col min="5" max="5" width="13.28515625" style="15" bestFit="1" customWidth="1"/>
    <col min="6" max="6" width="11.85546875" style="15" customWidth="1"/>
    <col min="7" max="7" width="12.140625" style="15" customWidth="1"/>
    <col min="8" max="8" width="12.28515625" style="15" customWidth="1"/>
    <col min="9" max="16384" width="11.42578125" style="15"/>
  </cols>
  <sheetData>
    <row r="9" spans="1:13" s="16" customFormat="1" ht="20.100000000000001" customHeight="1" x14ac:dyDescent="0.15">
      <c r="A9" s="373" t="s">
        <v>78</v>
      </c>
      <c r="B9" s="373"/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</row>
    <row r="10" spans="1:13" ht="14.45" customHeight="1" x14ac:dyDescent="0.15">
      <c r="A10" s="29"/>
    </row>
    <row r="11" spans="1:13" ht="14.45" customHeight="1" x14ac:dyDescent="0.15">
      <c r="A11" s="259"/>
      <c r="B11" s="385" t="s">
        <v>0</v>
      </c>
      <c r="C11" s="385"/>
      <c r="D11" s="385"/>
      <c r="E11" s="385"/>
      <c r="F11" s="385"/>
      <c r="G11" s="385"/>
      <c r="H11" s="385"/>
      <c r="I11" s="385"/>
      <c r="J11" s="385"/>
      <c r="K11" s="385"/>
      <c r="L11" s="385"/>
      <c r="M11" s="306">
        <v>2021</v>
      </c>
    </row>
    <row r="12" spans="1:13" ht="14.45" customHeight="1" x14ac:dyDescent="0.15">
      <c r="A12" s="258"/>
      <c r="B12" s="254" t="s">
        <v>1</v>
      </c>
      <c r="C12" s="255" t="s">
        <v>2</v>
      </c>
      <c r="D12" s="255" t="s">
        <v>3</v>
      </c>
      <c r="E12" s="255" t="s">
        <v>4</v>
      </c>
      <c r="F12" s="255" t="s">
        <v>5</v>
      </c>
      <c r="G12" s="255" t="s">
        <v>6</v>
      </c>
      <c r="H12" s="255" t="s">
        <v>7</v>
      </c>
      <c r="I12" s="255" t="s">
        <v>118</v>
      </c>
      <c r="J12" s="255" t="s">
        <v>137</v>
      </c>
      <c r="K12" s="255" t="s">
        <v>138</v>
      </c>
      <c r="L12" s="256" t="s">
        <v>145</v>
      </c>
      <c r="M12" s="256" t="s">
        <v>167</v>
      </c>
    </row>
    <row r="13" spans="1:13" ht="14.45" customHeight="1" x14ac:dyDescent="0.15">
      <c r="A13" s="17" t="s">
        <v>8</v>
      </c>
      <c r="B13" s="32">
        <v>12152447.84</v>
      </c>
      <c r="C13" s="34">
        <v>12152447.84</v>
      </c>
      <c r="D13" s="34">
        <v>12374463.714</v>
      </c>
      <c r="E13" s="34">
        <v>12514684.265999999</v>
      </c>
      <c r="F13" s="34">
        <v>12514684.265999999</v>
      </c>
      <c r="G13" s="34">
        <v>12339408.576000001</v>
      </c>
      <c r="H13" s="34">
        <v>12514684.265999999</v>
      </c>
      <c r="I13" s="34">
        <v>12806810.416000001</v>
      </c>
      <c r="J13" s="34">
        <v>12701645.002</v>
      </c>
      <c r="K13" s="34">
        <v>12608164.634</v>
      </c>
      <c r="L13" s="142">
        <v>12351093.622</v>
      </c>
      <c r="M13" s="142">
        <v>11774372.48</v>
      </c>
    </row>
    <row r="14" spans="1:13" ht="14.45" customHeight="1" x14ac:dyDescent="0.15">
      <c r="A14" s="9" t="s">
        <v>9</v>
      </c>
      <c r="B14" s="32">
        <v>12081241</v>
      </c>
      <c r="C14" s="33">
        <v>12081569</v>
      </c>
      <c r="D14" s="33">
        <v>11246911</v>
      </c>
      <c r="E14" s="33">
        <v>11255164</v>
      </c>
      <c r="F14" s="33">
        <v>11292463</v>
      </c>
      <c r="G14" s="33">
        <v>11419328</v>
      </c>
      <c r="H14" s="34">
        <v>11545597</v>
      </c>
      <c r="I14" s="34">
        <v>11760146</v>
      </c>
      <c r="J14" s="34">
        <v>11906870</v>
      </c>
      <c r="K14" s="34">
        <v>11976908</v>
      </c>
      <c r="L14" s="142">
        <v>11731095</v>
      </c>
      <c r="M14" s="142">
        <v>11717223</v>
      </c>
    </row>
    <row r="15" spans="1:13" ht="14.45" customHeight="1" x14ac:dyDescent="0.15">
      <c r="A15" s="9" t="s">
        <v>10</v>
      </c>
      <c r="B15" s="32">
        <v>-71206.839999999851</v>
      </c>
      <c r="C15" s="33">
        <v>-70878.839999999851</v>
      </c>
      <c r="D15" s="33">
        <v>-1127552.7139999997</v>
      </c>
      <c r="E15" s="33">
        <v>-1259520.2659999989</v>
      </c>
      <c r="F15" s="33">
        <v>-1222221.2659999989</v>
      </c>
      <c r="G15" s="33">
        <v>-920080.57600000128</v>
      </c>
      <c r="H15" s="34">
        <v>-969087.2659999989</v>
      </c>
      <c r="I15" s="34">
        <v>-1046664.4160000011</v>
      </c>
      <c r="J15" s="34">
        <v>-794775.00200000033</v>
      </c>
      <c r="K15" s="34">
        <v>-631256.63399999961</v>
      </c>
      <c r="L15" s="142">
        <v>-619998.62199999951</v>
      </c>
      <c r="M15" s="142">
        <v>-57149.480000000447</v>
      </c>
    </row>
    <row r="16" spans="1:13" ht="14.45" customHeight="1" x14ac:dyDescent="0.15">
      <c r="A16" s="353" t="s">
        <v>11</v>
      </c>
      <c r="B16" s="354">
        <v>-5.8594647710086267E-3</v>
      </c>
      <c r="C16" s="40">
        <v>-5.8324743239548393E-3</v>
      </c>
      <c r="D16" s="40">
        <v>-9.1119319597206427E-2</v>
      </c>
      <c r="E16" s="40">
        <v>-0.10064339133364109</v>
      </c>
      <c r="F16" s="40">
        <v>-9.7662972554612537E-2</v>
      </c>
      <c r="G16" s="40">
        <v>-7.4564398312375046E-2</v>
      </c>
      <c r="H16" s="40">
        <v>-7.7436013997798092E-2</v>
      </c>
      <c r="I16" s="40">
        <v>-8.1727173433626121E-2</v>
      </c>
      <c r="J16" s="40">
        <v>-6.2572603932392612E-2</v>
      </c>
      <c r="K16" s="40">
        <v>-5.0067289912895996E-2</v>
      </c>
      <c r="L16" s="355">
        <v>-5.0197872429340706E-2</v>
      </c>
      <c r="M16" s="355">
        <v>-4.8537176904395185E-3</v>
      </c>
    </row>
    <row r="17" spans="1:14" ht="14.45" customHeight="1" x14ac:dyDescent="0.15">
      <c r="A17" s="351" t="s">
        <v>76</v>
      </c>
      <c r="B17" s="352"/>
      <c r="C17" s="352"/>
      <c r="D17" s="352"/>
      <c r="E17" s="352"/>
      <c r="F17" s="140"/>
      <c r="G17" s="140"/>
      <c r="H17" s="140"/>
      <c r="I17" s="110"/>
    </row>
    <row r="18" spans="1:14" ht="14.45" customHeight="1" x14ac:dyDescent="0.15">
      <c r="A18" s="20" t="s">
        <v>8</v>
      </c>
      <c r="B18" s="30">
        <v>10041262.176000001</v>
      </c>
      <c r="C18" s="31">
        <v>10012352.592</v>
      </c>
      <c r="D18" s="31">
        <v>10224356.207999999</v>
      </c>
      <c r="E18" s="31">
        <v>10339994.544</v>
      </c>
      <c r="F18" s="31">
        <v>10301448.432</v>
      </c>
      <c r="G18" s="31">
        <v>10118354.4</v>
      </c>
      <c r="H18" s="31">
        <v>10291811.904000001</v>
      </c>
      <c r="I18" s="31">
        <v>10551998.16</v>
      </c>
      <c r="J18" s="31">
        <v>10426723.296</v>
      </c>
      <c r="K18" s="31">
        <v>10378540.655999999</v>
      </c>
      <c r="L18" s="141">
        <v>10147263.983999999</v>
      </c>
      <c r="M18" s="141">
        <v>9685827.6400000006</v>
      </c>
    </row>
    <row r="19" spans="1:14" ht="14.45" customHeight="1" x14ac:dyDescent="0.15">
      <c r="A19" s="20" t="s">
        <v>9</v>
      </c>
      <c r="B19" s="32">
        <v>9960747</v>
      </c>
      <c r="C19" s="34">
        <v>9953821</v>
      </c>
      <c r="D19" s="34">
        <v>9182445</v>
      </c>
      <c r="E19" s="34">
        <v>9179685</v>
      </c>
      <c r="F19" s="34">
        <v>9205626</v>
      </c>
      <c r="G19" s="34">
        <v>9312303</v>
      </c>
      <c r="H19" s="34">
        <v>9421742</v>
      </c>
      <c r="I19" s="34">
        <v>9597989</v>
      </c>
      <c r="J19" s="34">
        <v>9705958</v>
      </c>
      <c r="K19" s="34">
        <v>9754374</v>
      </c>
      <c r="L19" s="142">
        <v>9542673</v>
      </c>
      <c r="M19" s="142">
        <v>9628396</v>
      </c>
    </row>
    <row r="20" spans="1:14" ht="14.45" customHeight="1" x14ac:dyDescent="0.15">
      <c r="A20" s="21" t="s">
        <v>10</v>
      </c>
      <c r="B20" s="35">
        <v>-80515.176000000909</v>
      </c>
      <c r="C20" s="36">
        <v>-58531.592000000179</v>
      </c>
      <c r="D20" s="36">
        <v>-1041911.2079999987</v>
      </c>
      <c r="E20" s="36">
        <v>-1160309.5439999998</v>
      </c>
      <c r="F20" s="36">
        <v>-1095822.432</v>
      </c>
      <c r="G20" s="36">
        <v>-806051.40000000037</v>
      </c>
      <c r="H20" s="36">
        <v>-870069.90400000103</v>
      </c>
      <c r="I20" s="36">
        <v>-954009.16000000015</v>
      </c>
      <c r="J20" s="36">
        <v>-720765.29600000009</v>
      </c>
      <c r="K20" s="36">
        <v>-624166.65599999949</v>
      </c>
      <c r="L20" s="250">
        <v>-604590.98399999924</v>
      </c>
      <c r="M20" s="250">
        <v>-57431.640000000596</v>
      </c>
    </row>
    <row r="21" spans="1:14" ht="14.45" customHeight="1" x14ac:dyDescent="0.15">
      <c r="A21" s="23" t="s">
        <v>11</v>
      </c>
      <c r="B21" s="37">
        <v>-8.0184318055596115E-3</v>
      </c>
      <c r="C21" s="38">
        <v>-5.8459379513630116E-3</v>
      </c>
      <c r="D21" s="38">
        <v>-0.10190482283713476</v>
      </c>
      <c r="E21" s="38">
        <v>-0.1122156824225109</v>
      </c>
      <c r="F21" s="38">
        <v>-0.10637556837114104</v>
      </c>
      <c r="G21" s="38">
        <v>-7.9662301609044306E-2</v>
      </c>
      <c r="H21" s="38">
        <v>-8.454001220735885E-2</v>
      </c>
      <c r="I21" s="38">
        <v>-9.0410284908540972E-2</v>
      </c>
      <c r="J21" s="38">
        <v>-6.9126730952619342E-2</v>
      </c>
      <c r="K21" s="38">
        <v>-6.0140117641602986E-2</v>
      </c>
      <c r="L21" s="252">
        <v>-5.9581674917820848E-2</v>
      </c>
      <c r="M21" s="252">
        <v>-5.9294509601660605E-3</v>
      </c>
    </row>
    <row r="22" spans="1:14" ht="14.45" customHeight="1" x14ac:dyDescent="0.15">
      <c r="A22" s="24" t="s">
        <v>12</v>
      </c>
      <c r="B22" s="39"/>
      <c r="C22" s="39"/>
      <c r="D22" s="39"/>
      <c r="E22" s="39"/>
      <c r="F22" s="39"/>
      <c r="G22" s="39"/>
      <c r="H22" s="40"/>
      <c r="I22" s="40"/>
      <c r="J22" s="40"/>
      <c r="K22" s="40"/>
      <c r="L22" s="40"/>
      <c r="M22" s="40"/>
    </row>
    <row r="23" spans="1:14" ht="14.45" customHeight="1" x14ac:dyDescent="0.15">
      <c r="A23" s="20" t="s">
        <v>8</v>
      </c>
      <c r="B23" s="30">
        <v>2105876.5040000002</v>
      </c>
      <c r="C23" s="31">
        <v>2140701.31</v>
      </c>
      <c r="D23" s="31">
        <v>2146846.8640000001</v>
      </c>
      <c r="E23" s="31">
        <v>2175526.1159999999</v>
      </c>
      <c r="F23" s="31">
        <v>2208302.4040000001</v>
      </c>
      <c r="G23" s="31">
        <v>2222642.0299999998</v>
      </c>
      <c r="H23" s="31">
        <v>2222642.0299999998</v>
      </c>
      <c r="I23" s="31">
        <v>2247224.2459999998</v>
      </c>
      <c r="J23" s="31">
        <v>2280000.534</v>
      </c>
      <c r="K23" s="31">
        <v>2228787.5840000003</v>
      </c>
      <c r="L23" s="253">
        <v>2214447.9580000001</v>
      </c>
      <c r="M23" s="253">
        <v>2082822.5759999999</v>
      </c>
    </row>
    <row r="24" spans="1:14" ht="14.45" customHeight="1" x14ac:dyDescent="0.15">
      <c r="A24" s="20" t="s">
        <v>9</v>
      </c>
      <c r="B24" s="32">
        <v>2120494</v>
      </c>
      <c r="C24" s="34">
        <v>2127748</v>
      </c>
      <c r="D24" s="34">
        <v>2064466</v>
      </c>
      <c r="E24" s="34">
        <v>2075479</v>
      </c>
      <c r="F24" s="34">
        <v>2086837</v>
      </c>
      <c r="G24" s="34">
        <v>2107025</v>
      </c>
      <c r="H24" s="34">
        <v>2123855</v>
      </c>
      <c r="I24" s="34">
        <v>2162157</v>
      </c>
      <c r="J24" s="34">
        <v>2200912</v>
      </c>
      <c r="K24" s="34">
        <v>2222534</v>
      </c>
      <c r="L24" s="142">
        <v>2188422</v>
      </c>
      <c r="M24" s="142">
        <v>2088827</v>
      </c>
    </row>
    <row r="25" spans="1:14" ht="14.45" customHeight="1" x14ac:dyDescent="0.15">
      <c r="A25" s="21" t="s">
        <v>10</v>
      </c>
      <c r="B25" s="35">
        <v>14617.49599999981</v>
      </c>
      <c r="C25" s="36">
        <v>-12953.310000000056</v>
      </c>
      <c r="D25" s="36">
        <v>-82380.86400000006</v>
      </c>
      <c r="E25" s="36">
        <v>-100047.11599999992</v>
      </c>
      <c r="F25" s="36">
        <v>-121465.4040000001</v>
      </c>
      <c r="G25" s="36">
        <v>-115617.0299999998</v>
      </c>
      <c r="H25" s="36">
        <v>-98787.029999999795</v>
      </c>
      <c r="I25" s="36">
        <v>-85067.24599999981</v>
      </c>
      <c r="J25" s="36">
        <v>-79088.533999999985</v>
      </c>
      <c r="K25" s="36">
        <v>-6253.5840000002645</v>
      </c>
      <c r="L25" s="250">
        <v>-26025.958000000101</v>
      </c>
      <c r="M25" s="250">
        <v>6004.4240000001155</v>
      </c>
    </row>
    <row r="26" spans="1:14" ht="14.45" customHeight="1" x14ac:dyDescent="0.15">
      <c r="A26" s="22" t="s">
        <v>11</v>
      </c>
      <c r="B26" s="37">
        <v>6.9412883292228056E-3</v>
      </c>
      <c r="C26" s="38">
        <v>-6.0509656062199824E-3</v>
      </c>
      <c r="D26" s="38">
        <v>-3.8372957746277359E-2</v>
      </c>
      <c r="E26" s="38">
        <v>-4.5987549983518505E-2</v>
      </c>
      <c r="F26" s="38">
        <v>-5.5003972182425809E-2</v>
      </c>
      <c r="G26" s="38">
        <v>-5.2017836628419967E-2</v>
      </c>
      <c r="H26" s="38">
        <v>-4.4445767094577926E-2</v>
      </c>
      <c r="I26" s="38">
        <v>-3.7854364624009929E-2</v>
      </c>
      <c r="J26" s="38">
        <v>-3.4687945384489938E-2</v>
      </c>
      <c r="K26" s="38">
        <v>-2.805823239905636E-3</v>
      </c>
      <c r="L26" s="251">
        <v>-1.1752797308230978E-2</v>
      </c>
      <c r="M26" s="251">
        <v>2.8828302848202814E-3</v>
      </c>
    </row>
    <row r="27" spans="1:14" ht="14.45" customHeight="1" x14ac:dyDescent="0.15">
      <c r="A27" s="15" t="s">
        <v>95</v>
      </c>
    </row>
    <row r="28" spans="1:14" ht="14.45" customHeight="1" x14ac:dyDescent="0.15">
      <c r="A28" s="48" t="s">
        <v>206</v>
      </c>
    </row>
    <row r="29" spans="1:14" s="16" customFormat="1" ht="14.45" customHeight="1" x14ac:dyDescent="0.15">
      <c r="A29" s="248"/>
    </row>
    <row r="30" spans="1:14" s="16" customFormat="1" ht="14.45" customHeight="1" x14ac:dyDescent="0.2">
      <c r="A30" s="381" t="s">
        <v>181</v>
      </c>
      <c r="B30" s="381"/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</row>
    <row r="32" spans="1:14" ht="14.45" customHeight="1" x14ac:dyDescent="0.15">
      <c r="A32" s="386" t="s">
        <v>13</v>
      </c>
      <c r="B32" s="382" t="s">
        <v>180</v>
      </c>
      <c r="C32" s="383"/>
      <c r="D32" s="383"/>
      <c r="E32" s="383"/>
      <c r="F32" s="383"/>
      <c r="G32" s="383"/>
      <c r="H32" s="383"/>
      <c r="I32" s="383"/>
      <c r="J32" s="383"/>
      <c r="K32" s="383"/>
      <c r="L32" s="383"/>
      <c r="M32" s="383"/>
      <c r="N32" s="384"/>
    </row>
    <row r="33" spans="1:14" ht="14.45" customHeight="1" x14ac:dyDescent="0.15">
      <c r="A33" s="387"/>
      <c r="B33" s="281" t="s">
        <v>151</v>
      </c>
      <c r="C33" s="282" t="s">
        <v>152</v>
      </c>
      <c r="D33" s="282" t="s">
        <v>153</v>
      </c>
      <c r="E33" s="282" t="s">
        <v>154</v>
      </c>
      <c r="F33" s="282" t="s">
        <v>155</v>
      </c>
      <c r="G33" s="282" t="s">
        <v>156</v>
      </c>
      <c r="H33" s="282" t="s">
        <v>157</v>
      </c>
      <c r="I33" s="282" t="s">
        <v>158</v>
      </c>
      <c r="J33" s="282" t="s">
        <v>159</v>
      </c>
      <c r="K33" s="282" t="s">
        <v>160</v>
      </c>
      <c r="L33" s="282" t="s">
        <v>161</v>
      </c>
      <c r="M33" s="282" t="s">
        <v>162</v>
      </c>
      <c r="N33" s="283" t="s">
        <v>179</v>
      </c>
    </row>
    <row r="34" spans="1:14" ht="14.45" customHeight="1" x14ac:dyDescent="0.15">
      <c r="A34" s="13" t="s">
        <v>20</v>
      </c>
      <c r="B34" s="287">
        <f>SUM(B35:B38)</f>
        <v>12081241</v>
      </c>
      <c r="C34" s="288">
        <f t="shared" ref="C34:N34" si="0">SUM(C35:C38)</f>
        <v>12081569</v>
      </c>
      <c r="D34" s="288">
        <f t="shared" si="0"/>
        <v>11246911</v>
      </c>
      <c r="E34" s="288">
        <f t="shared" si="0"/>
        <v>11255164</v>
      </c>
      <c r="F34" s="288">
        <f t="shared" si="0"/>
        <v>11292463</v>
      </c>
      <c r="G34" s="288">
        <f t="shared" si="0"/>
        <v>11419328</v>
      </c>
      <c r="H34" s="288">
        <f t="shared" si="0"/>
        <v>11545597</v>
      </c>
      <c r="I34" s="288">
        <f t="shared" si="0"/>
        <v>11760146</v>
      </c>
      <c r="J34" s="288">
        <f t="shared" si="0"/>
        <v>11906870</v>
      </c>
      <c r="K34" s="288">
        <f t="shared" si="0"/>
        <v>11976908</v>
      </c>
      <c r="L34" s="288">
        <f t="shared" si="0"/>
        <v>11731095</v>
      </c>
      <c r="M34" s="288">
        <f t="shared" si="0"/>
        <v>11321512</v>
      </c>
      <c r="N34" s="289">
        <f t="shared" si="0"/>
        <v>11717223</v>
      </c>
    </row>
    <row r="35" spans="1:14" ht="14.45" customHeight="1" x14ac:dyDescent="0.15">
      <c r="A35" s="11" t="s">
        <v>22</v>
      </c>
      <c r="B35" s="284">
        <f>B40+B45</f>
        <v>5494403</v>
      </c>
      <c r="C35" s="285">
        <f t="shared" ref="C35:N35" si="1">C40+C45</f>
        <v>5905491</v>
      </c>
      <c r="D35" s="285">
        <f t="shared" si="1"/>
        <v>5593186</v>
      </c>
      <c r="E35" s="285">
        <f t="shared" si="1"/>
        <v>5224790</v>
      </c>
      <c r="F35" s="285">
        <f t="shared" si="1"/>
        <v>5141612</v>
      </c>
      <c r="G35" s="285">
        <f t="shared" si="1"/>
        <v>5250983</v>
      </c>
      <c r="H35" s="285">
        <f t="shared" si="1"/>
        <v>5278392</v>
      </c>
      <c r="I35" s="285">
        <f t="shared" si="1"/>
        <v>5379485</v>
      </c>
      <c r="J35" s="285">
        <f t="shared" si="1"/>
        <v>5402291</v>
      </c>
      <c r="K35" s="285">
        <f t="shared" si="1"/>
        <v>5335678</v>
      </c>
      <c r="L35" s="285">
        <f t="shared" si="1"/>
        <v>5165888</v>
      </c>
      <c r="M35" s="285">
        <f t="shared" si="1"/>
        <v>5376252</v>
      </c>
      <c r="N35" s="286">
        <f t="shared" si="1"/>
        <v>5392031</v>
      </c>
    </row>
    <row r="36" spans="1:14" ht="14.45" customHeight="1" x14ac:dyDescent="0.15">
      <c r="A36" s="11" t="s">
        <v>23</v>
      </c>
      <c r="B36" s="284">
        <f t="shared" ref="B36:B38" si="2">B41+B46</f>
        <v>3851229</v>
      </c>
      <c r="C36" s="285">
        <f t="shared" ref="C36:N36" si="3">C41+C46</f>
        <v>3503304</v>
      </c>
      <c r="D36" s="285">
        <f t="shared" si="3"/>
        <v>3277944</v>
      </c>
      <c r="E36" s="285">
        <f t="shared" si="3"/>
        <v>3469218</v>
      </c>
      <c r="F36" s="285">
        <f t="shared" si="3"/>
        <v>3534689</v>
      </c>
      <c r="G36" s="285">
        <f t="shared" si="3"/>
        <v>3532987</v>
      </c>
      <c r="H36" s="285">
        <f t="shared" si="3"/>
        <v>3583315</v>
      </c>
      <c r="I36" s="285">
        <f t="shared" si="3"/>
        <v>3666647</v>
      </c>
      <c r="J36" s="285">
        <f t="shared" si="3"/>
        <v>3749417</v>
      </c>
      <c r="K36" s="285">
        <f t="shared" si="3"/>
        <v>3805617</v>
      </c>
      <c r="L36" s="285">
        <f t="shared" si="3"/>
        <v>3795297</v>
      </c>
      <c r="M36" s="285">
        <f t="shared" si="3"/>
        <v>3514021</v>
      </c>
      <c r="N36" s="286">
        <f t="shared" si="3"/>
        <v>3644126</v>
      </c>
    </row>
    <row r="37" spans="1:14" ht="14.45" customHeight="1" x14ac:dyDescent="0.15">
      <c r="A37" s="11" t="s">
        <v>24</v>
      </c>
      <c r="B37" s="284">
        <f t="shared" si="2"/>
        <v>2004490</v>
      </c>
      <c r="C37" s="285">
        <f t="shared" ref="C37:N37" si="4">C42+C47</f>
        <v>1943993</v>
      </c>
      <c r="D37" s="285">
        <f t="shared" si="4"/>
        <v>1733461</v>
      </c>
      <c r="E37" s="285">
        <f t="shared" si="4"/>
        <v>1862453</v>
      </c>
      <c r="F37" s="285">
        <f t="shared" si="4"/>
        <v>1741089</v>
      </c>
      <c r="G37" s="285">
        <f t="shared" si="4"/>
        <v>1868531</v>
      </c>
      <c r="H37" s="285">
        <f t="shared" si="4"/>
        <v>1956535</v>
      </c>
      <c r="I37" s="285">
        <f t="shared" si="4"/>
        <v>1974686</v>
      </c>
      <c r="J37" s="285">
        <f t="shared" si="4"/>
        <v>2008838</v>
      </c>
      <c r="K37" s="285">
        <f t="shared" si="4"/>
        <v>1920773</v>
      </c>
      <c r="L37" s="285">
        <f t="shared" si="4"/>
        <v>1965874</v>
      </c>
      <c r="M37" s="285">
        <f t="shared" si="4"/>
        <v>1820434</v>
      </c>
      <c r="N37" s="286">
        <f t="shared" si="4"/>
        <v>1964911</v>
      </c>
    </row>
    <row r="38" spans="1:14" ht="14.45" customHeight="1" x14ac:dyDescent="0.15">
      <c r="A38" s="12" t="s">
        <v>25</v>
      </c>
      <c r="B38" s="284">
        <f t="shared" si="2"/>
        <v>731119</v>
      </c>
      <c r="C38" s="285">
        <f t="shared" ref="C38:N38" si="5">C43+C48</f>
        <v>728781</v>
      </c>
      <c r="D38" s="285">
        <f t="shared" si="5"/>
        <v>642320</v>
      </c>
      <c r="E38" s="285">
        <f t="shared" si="5"/>
        <v>698703</v>
      </c>
      <c r="F38" s="285">
        <f t="shared" si="5"/>
        <v>875073</v>
      </c>
      <c r="G38" s="285">
        <f t="shared" si="5"/>
        <v>766827</v>
      </c>
      <c r="H38" s="285">
        <f t="shared" si="5"/>
        <v>727355</v>
      </c>
      <c r="I38" s="285">
        <f t="shared" si="5"/>
        <v>739328</v>
      </c>
      <c r="J38" s="285">
        <f t="shared" si="5"/>
        <v>746324</v>
      </c>
      <c r="K38" s="285">
        <f t="shared" si="5"/>
        <v>914840</v>
      </c>
      <c r="L38" s="285">
        <f t="shared" si="5"/>
        <v>804036</v>
      </c>
      <c r="M38" s="285">
        <f t="shared" si="5"/>
        <v>610805</v>
      </c>
      <c r="N38" s="286">
        <f t="shared" si="5"/>
        <v>716155</v>
      </c>
    </row>
    <row r="39" spans="1:14" ht="14.45" customHeight="1" x14ac:dyDescent="0.15">
      <c r="A39" s="13" t="s">
        <v>21</v>
      </c>
      <c r="B39" s="287">
        <v>2120494</v>
      </c>
      <c r="C39" s="288">
        <v>2127748</v>
      </c>
      <c r="D39" s="288">
        <v>2064466</v>
      </c>
      <c r="E39" s="288">
        <v>2075479</v>
      </c>
      <c r="F39" s="288">
        <v>2086837</v>
      </c>
      <c r="G39" s="288">
        <v>2107025</v>
      </c>
      <c r="H39" s="288">
        <v>2123855</v>
      </c>
      <c r="I39" s="288">
        <v>2162157</v>
      </c>
      <c r="J39" s="288">
        <v>2200912</v>
      </c>
      <c r="K39" s="288">
        <v>2222534</v>
      </c>
      <c r="L39" s="288">
        <v>2188422</v>
      </c>
      <c r="M39" s="288">
        <v>2026092</v>
      </c>
      <c r="N39" s="289">
        <v>2088827</v>
      </c>
    </row>
    <row r="40" spans="1:14" ht="14.45" customHeight="1" x14ac:dyDescent="0.15">
      <c r="A40" s="11" t="s">
        <v>22</v>
      </c>
      <c r="B40" s="284">
        <v>1542970</v>
      </c>
      <c r="C40" s="285">
        <v>1533336</v>
      </c>
      <c r="D40" s="285">
        <v>1484845</v>
      </c>
      <c r="E40" s="285">
        <v>1483286</v>
      </c>
      <c r="F40" s="285">
        <v>1488209</v>
      </c>
      <c r="G40" s="285">
        <v>1495382</v>
      </c>
      <c r="H40" s="285">
        <v>1495303</v>
      </c>
      <c r="I40" s="285">
        <v>1506916</v>
      </c>
      <c r="J40" s="285">
        <v>1521550</v>
      </c>
      <c r="K40" s="285">
        <v>1525312</v>
      </c>
      <c r="L40" s="285">
        <v>1528037</v>
      </c>
      <c r="M40" s="285">
        <v>1528399</v>
      </c>
      <c r="N40" s="286">
        <v>1514559</v>
      </c>
    </row>
    <row r="41" spans="1:14" ht="14.45" customHeight="1" x14ac:dyDescent="0.15">
      <c r="A41" s="11" t="s">
        <v>23</v>
      </c>
      <c r="B41" s="284">
        <v>368695</v>
      </c>
      <c r="C41" s="285">
        <v>384400</v>
      </c>
      <c r="D41" s="285">
        <v>381193</v>
      </c>
      <c r="E41" s="285">
        <v>388480</v>
      </c>
      <c r="F41" s="285">
        <v>390088</v>
      </c>
      <c r="G41" s="285">
        <v>397605</v>
      </c>
      <c r="H41" s="285">
        <v>407460</v>
      </c>
      <c r="I41" s="285">
        <v>423537</v>
      </c>
      <c r="J41" s="285">
        <v>440651</v>
      </c>
      <c r="K41" s="285">
        <v>448354</v>
      </c>
      <c r="L41" s="285">
        <v>414090</v>
      </c>
      <c r="M41" s="285">
        <v>318463</v>
      </c>
      <c r="N41" s="286">
        <v>369660</v>
      </c>
    </row>
    <row r="42" spans="1:14" ht="14.45" customHeight="1" x14ac:dyDescent="0.15">
      <c r="A42" s="11" t="s">
        <v>24</v>
      </c>
      <c r="B42" s="284">
        <v>163299</v>
      </c>
      <c r="C42" s="285">
        <v>167257</v>
      </c>
      <c r="D42" s="285">
        <v>160076</v>
      </c>
      <c r="E42" s="285">
        <v>164548</v>
      </c>
      <c r="F42" s="285">
        <v>168907</v>
      </c>
      <c r="G42" s="285">
        <v>172209</v>
      </c>
      <c r="H42" s="285">
        <v>177863</v>
      </c>
      <c r="I42" s="285">
        <v>186173</v>
      </c>
      <c r="J42" s="285">
        <v>190656</v>
      </c>
      <c r="K42" s="285">
        <v>198810</v>
      </c>
      <c r="L42" s="285">
        <v>190926</v>
      </c>
      <c r="M42" s="285">
        <v>138025</v>
      </c>
      <c r="N42" s="286">
        <v>160679</v>
      </c>
    </row>
    <row r="43" spans="1:14" ht="14.45" customHeight="1" x14ac:dyDescent="0.15">
      <c r="A43" s="12" t="s">
        <v>25</v>
      </c>
      <c r="B43" s="284">
        <v>45530</v>
      </c>
      <c r="C43" s="285">
        <v>42755</v>
      </c>
      <c r="D43" s="285">
        <v>38352</v>
      </c>
      <c r="E43" s="285">
        <v>39165</v>
      </c>
      <c r="F43" s="285">
        <v>39633</v>
      </c>
      <c r="G43" s="285">
        <v>41829</v>
      </c>
      <c r="H43" s="285">
        <v>43229</v>
      </c>
      <c r="I43" s="285">
        <v>45531</v>
      </c>
      <c r="J43" s="285">
        <v>48055</v>
      </c>
      <c r="K43" s="285">
        <v>50058</v>
      </c>
      <c r="L43" s="285">
        <v>55369</v>
      </c>
      <c r="M43" s="285">
        <v>41205</v>
      </c>
      <c r="N43" s="286">
        <v>43929</v>
      </c>
    </row>
    <row r="44" spans="1:14" ht="14.45" customHeight="1" x14ac:dyDescent="0.15">
      <c r="A44" s="13" t="s">
        <v>26</v>
      </c>
      <c r="B44" s="287">
        <v>9960747</v>
      </c>
      <c r="C44" s="288">
        <v>9953821</v>
      </c>
      <c r="D44" s="288">
        <v>9182445</v>
      </c>
      <c r="E44" s="288">
        <v>9179685</v>
      </c>
      <c r="F44" s="288">
        <v>9205626</v>
      </c>
      <c r="G44" s="288">
        <v>9312303</v>
      </c>
      <c r="H44" s="288">
        <v>9421742</v>
      </c>
      <c r="I44" s="288">
        <v>9597989</v>
      </c>
      <c r="J44" s="288">
        <v>9705958</v>
      </c>
      <c r="K44" s="288">
        <v>9754374</v>
      </c>
      <c r="L44" s="288">
        <v>9542673</v>
      </c>
      <c r="M44" s="288">
        <v>9295420</v>
      </c>
      <c r="N44" s="289">
        <v>9628396</v>
      </c>
    </row>
    <row r="45" spans="1:14" ht="14.45" customHeight="1" x14ac:dyDescent="0.15">
      <c r="A45" s="11" t="s">
        <v>22</v>
      </c>
      <c r="B45" s="284">
        <v>3951433</v>
      </c>
      <c r="C45" s="285">
        <v>4372155</v>
      </c>
      <c r="D45" s="285">
        <v>4108341</v>
      </c>
      <c r="E45" s="285">
        <v>3741504</v>
      </c>
      <c r="F45" s="285">
        <v>3653403</v>
      </c>
      <c r="G45" s="285">
        <v>3755601</v>
      </c>
      <c r="H45" s="285">
        <v>3783089</v>
      </c>
      <c r="I45" s="285">
        <v>3872569</v>
      </c>
      <c r="J45" s="285">
        <v>3880741</v>
      </c>
      <c r="K45" s="285">
        <v>3810366</v>
      </c>
      <c r="L45" s="285">
        <v>3637851</v>
      </c>
      <c r="M45" s="285">
        <v>3847853</v>
      </c>
      <c r="N45" s="286">
        <v>3877472</v>
      </c>
    </row>
    <row r="46" spans="1:14" ht="14.45" customHeight="1" x14ac:dyDescent="0.15">
      <c r="A46" s="11" t="s">
        <v>23</v>
      </c>
      <c r="B46" s="284">
        <v>3482534</v>
      </c>
      <c r="C46" s="285">
        <v>3118904</v>
      </c>
      <c r="D46" s="285">
        <v>2896751</v>
      </c>
      <c r="E46" s="285">
        <v>3080738</v>
      </c>
      <c r="F46" s="285">
        <v>3144601</v>
      </c>
      <c r="G46" s="285">
        <v>3135382</v>
      </c>
      <c r="H46" s="285">
        <v>3175855</v>
      </c>
      <c r="I46" s="285">
        <v>3243110</v>
      </c>
      <c r="J46" s="285">
        <v>3308766</v>
      </c>
      <c r="K46" s="285">
        <v>3357263</v>
      </c>
      <c r="L46" s="285">
        <v>3381207</v>
      </c>
      <c r="M46" s="285">
        <v>3195558</v>
      </c>
      <c r="N46" s="286">
        <v>3274466</v>
      </c>
    </row>
    <row r="47" spans="1:14" ht="14.45" customHeight="1" x14ac:dyDescent="0.15">
      <c r="A47" s="11" t="s">
        <v>24</v>
      </c>
      <c r="B47" s="284">
        <v>1841191</v>
      </c>
      <c r="C47" s="285">
        <v>1776736</v>
      </c>
      <c r="D47" s="285">
        <v>1573385</v>
      </c>
      <c r="E47" s="285">
        <v>1697905</v>
      </c>
      <c r="F47" s="285">
        <v>1572182</v>
      </c>
      <c r="G47" s="285">
        <v>1696322</v>
      </c>
      <c r="H47" s="285">
        <v>1778672</v>
      </c>
      <c r="I47" s="285">
        <v>1788513</v>
      </c>
      <c r="J47" s="285">
        <v>1818182</v>
      </c>
      <c r="K47" s="285">
        <v>1721963</v>
      </c>
      <c r="L47" s="285">
        <v>1774948</v>
      </c>
      <c r="M47" s="285">
        <v>1682409</v>
      </c>
      <c r="N47" s="286">
        <v>1804232</v>
      </c>
    </row>
    <row r="48" spans="1:14" ht="14.45" customHeight="1" x14ac:dyDescent="0.15">
      <c r="A48" s="12" t="s">
        <v>25</v>
      </c>
      <c r="B48" s="290">
        <v>685589</v>
      </c>
      <c r="C48" s="291">
        <v>686026</v>
      </c>
      <c r="D48" s="291">
        <v>603968</v>
      </c>
      <c r="E48" s="291">
        <v>659538</v>
      </c>
      <c r="F48" s="291">
        <v>835440</v>
      </c>
      <c r="G48" s="291">
        <v>724998</v>
      </c>
      <c r="H48" s="291">
        <v>684126</v>
      </c>
      <c r="I48" s="291">
        <v>693797</v>
      </c>
      <c r="J48" s="291">
        <v>698269</v>
      </c>
      <c r="K48" s="291">
        <v>864782</v>
      </c>
      <c r="L48" s="291">
        <v>748667</v>
      </c>
      <c r="M48" s="291">
        <v>569600</v>
      </c>
      <c r="N48" s="292">
        <v>672226</v>
      </c>
    </row>
    <row r="50" spans="1:13" ht="14.45" customHeight="1" x14ac:dyDescent="0.15">
      <c r="C50" s="267"/>
    </row>
    <row r="51" spans="1:13" ht="14.45" customHeight="1" x14ac:dyDescent="0.15">
      <c r="A51" s="386" t="s">
        <v>13</v>
      </c>
      <c r="B51" s="385" t="s">
        <v>163</v>
      </c>
      <c r="C51" s="385"/>
      <c r="D51" s="385"/>
      <c r="E51" s="385"/>
      <c r="F51" s="385"/>
      <c r="G51" s="385"/>
      <c r="H51" s="385"/>
      <c r="I51" s="385"/>
      <c r="J51" s="385"/>
      <c r="K51" s="385"/>
      <c r="L51" s="385"/>
      <c r="M51" s="385"/>
    </row>
    <row r="52" spans="1:13" ht="14.45" customHeight="1" x14ac:dyDescent="0.15">
      <c r="A52" s="387"/>
      <c r="B52" s="301" t="s">
        <v>152</v>
      </c>
      <c r="C52" s="282" t="s">
        <v>153</v>
      </c>
      <c r="D52" s="282" t="s">
        <v>154</v>
      </c>
      <c r="E52" s="282" t="s">
        <v>155</v>
      </c>
      <c r="F52" s="282" t="s">
        <v>156</v>
      </c>
      <c r="G52" s="282" t="s">
        <v>157</v>
      </c>
      <c r="H52" s="282" t="s">
        <v>158</v>
      </c>
      <c r="I52" s="282" t="s">
        <v>159</v>
      </c>
      <c r="J52" s="282" t="s">
        <v>160</v>
      </c>
      <c r="K52" s="282" t="s">
        <v>161</v>
      </c>
      <c r="L52" s="282" t="s">
        <v>162</v>
      </c>
      <c r="M52" s="283" t="s">
        <v>179</v>
      </c>
    </row>
    <row r="53" spans="1:13" ht="14.45" customHeight="1" x14ac:dyDescent="0.15">
      <c r="A53" s="13" t="s">
        <v>20</v>
      </c>
      <c r="B53" s="302">
        <v>2.7149528761150066E-5</v>
      </c>
      <c r="C53" s="293">
        <v>-6.9085232224390669E-2</v>
      </c>
      <c r="D53" s="293">
        <v>7.3380148558133129E-4</v>
      </c>
      <c r="E53" s="293">
        <v>3.3139454920425582E-3</v>
      </c>
      <c r="F53" s="293">
        <v>1.1234484452151916E-2</v>
      </c>
      <c r="G53" s="293">
        <v>1.1057480790463314E-2</v>
      </c>
      <c r="H53" s="293">
        <v>1.8582754967110038E-2</v>
      </c>
      <c r="I53" s="293">
        <v>1.2476375718464716E-2</v>
      </c>
      <c r="J53" s="293">
        <v>5.8821503888091264E-3</v>
      </c>
      <c r="K53" s="293">
        <v>-2.0523911513722903E-2</v>
      </c>
      <c r="L53" s="293">
        <v>-3.4914302543794906E-2</v>
      </c>
      <c r="M53" s="294">
        <v>3.4952133601942936E-2</v>
      </c>
    </row>
    <row r="54" spans="1:13" ht="14.45" customHeight="1" x14ac:dyDescent="0.15">
      <c r="A54" s="11" t="s">
        <v>22</v>
      </c>
      <c r="B54" s="303">
        <v>7.4819411681305459E-2</v>
      </c>
      <c r="C54" s="295">
        <v>-5.2883833029294225E-2</v>
      </c>
      <c r="D54" s="295">
        <v>-6.5865143766003831E-2</v>
      </c>
      <c r="E54" s="295">
        <v>-1.5919874291598357E-2</v>
      </c>
      <c r="F54" s="295">
        <v>2.127173345635569E-2</v>
      </c>
      <c r="G54" s="295">
        <v>5.219784562242813E-3</v>
      </c>
      <c r="H54" s="295">
        <v>1.9152234241033961E-2</v>
      </c>
      <c r="I54" s="295">
        <v>4.2394392771798461E-3</v>
      </c>
      <c r="J54" s="295">
        <v>-1.2330509407952994E-2</v>
      </c>
      <c r="K54" s="295">
        <v>-3.1821635413531335E-2</v>
      </c>
      <c r="L54" s="295">
        <v>4.0721750065042084E-2</v>
      </c>
      <c r="M54" s="298">
        <v>2.9349442697255146E-3</v>
      </c>
    </row>
    <row r="55" spans="1:13" ht="14.45" customHeight="1" x14ac:dyDescent="0.15">
      <c r="A55" s="11" t="s">
        <v>23</v>
      </c>
      <c r="B55" s="303">
        <v>-9.0341291052804196E-2</v>
      </c>
      <c r="C55" s="295">
        <v>-6.4327845942002138E-2</v>
      </c>
      <c r="D55" s="295">
        <v>5.8351820531406196E-2</v>
      </c>
      <c r="E55" s="295">
        <v>1.8871976335877338E-2</v>
      </c>
      <c r="F55" s="295">
        <v>-4.8151336652246801E-4</v>
      </c>
      <c r="G55" s="295">
        <v>1.4245169880330755E-2</v>
      </c>
      <c r="H55" s="295">
        <v>2.3255560842404321E-2</v>
      </c>
      <c r="I55" s="295">
        <v>2.2573757441062714E-2</v>
      </c>
      <c r="J55" s="295">
        <v>1.4988996956060152E-2</v>
      </c>
      <c r="K55" s="295">
        <v>-2.7117810331412917E-3</v>
      </c>
      <c r="L55" s="295">
        <v>-7.4111723008765895E-2</v>
      </c>
      <c r="M55" s="298">
        <v>3.7024536848243139E-2</v>
      </c>
    </row>
    <row r="56" spans="1:13" ht="14.45" customHeight="1" x14ac:dyDescent="0.15">
      <c r="A56" s="11" t="s">
        <v>24</v>
      </c>
      <c r="B56" s="303">
        <v>-3.018074422920547E-2</v>
      </c>
      <c r="C56" s="295">
        <v>-0.10829874387407779</v>
      </c>
      <c r="D56" s="295">
        <v>7.4412980736226597E-2</v>
      </c>
      <c r="E56" s="295">
        <v>-6.5163523589588546E-2</v>
      </c>
      <c r="F56" s="295">
        <v>7.3196717686459412E-2</v>
      </c>
      <c r="G56" s="295">
        <v>4.7097960911539616E-2</v>
      </c>
      <c r="H56" s="295">
        <v>9.2771148995545172E-3</v>
      </c>
      <c r="I56" s="295">
        <v>1.7294901569160803E-2</v>
      </c>
      <c r="J56" s="295">
        <v>-4.3838776446881278E-2</v>
      </c>
      <c r="K56" s="295">
        <v>2.3480650758835209E-2</v>
      </c>
      <c r="L56" s="295">
        <v>-7.3982361026189825E-2</v>
      </c>
      <c r="M56" s="298">
        <v>7.936404176147005E-2</v>
      </c>
    </row>
    <row r="57" spans="1:13" ht="14.45" customHeight="1" x14ac:dyDescent="0.15">
      <c r="A57" s="12" t="s">
        <v>25</v>
      </c>
      <c r="B57" s="303">
        <v>-3.1978378348804792E-3</v>
      </c>
      <c r="C57" s="295">
        <v>-0.11863783496002234</v>
      </c>
      <c r="D57" s="295">
        <v>8.7780234151201952E-2</v>
      </c>
      <c r="E57" s="295">
        <v>0.25242485004358084</v>
      </c>
      <c r="F57" s="295">
        <v>-0.12369939422196774</v>
      </c>
      <c r="G57" s="295">
        <v>-5.1474452516669378E-2</v>
      </c>
      <c r="H57" s="295">
        <v>1.6461012847921674E-2</v>
      </c>
      <c r="I57" s="295">
        <v>9.4626471606649165E-3</v>
      </c>
      <c r="J57" s="295">
        <v>0.22579469506541394</v>
      </c>
      <c r="K57" s="295">
        <v>-0.12111844694154172</v>
      </c>
      <c r="L57" s="295">
        <v>-0.24032630379734243</v>
      </c>
      <c r="M57" s="298">
        <v>0.17247730454072907</v>
      </c>
    </row>
    <row r="58" spans="1:13" ht="14.45" customHeight="1" x14ac:dyDescent="0.15">
      <c r="A58" s="13" t="s">
        <v>21</v>
      </c>
      <c r="B58" s="304">
        <v>3.4209009787342648E-3</v>
      </c>
      <c r="C58" s="296">
        <v>-2.9741303951407727E-2</v>
      </c>
      <c r="D58" s="296">
        <v>5.3345514045763931E-3</v>
      </c>
      <c r="E58" s="296">
        <v>5.4724716559406694E-3</v>
      </c>
      <c r="F58" s="296">
        <v>9.6739707030304434E-3</v>
      </c>
      <c r="G58" s="296">
        <v>7.987565406200714E-3</v>
      </c>
      <c r="H58" s="296">
        <v>1.8034187832973503E-2</v>
      </c>
      <c r="I58" s="296">
        <v>1.7924230294099841E-2</v>
      </c>
      <c r="J58" s="296">
        <v>9.8241092783355466E-3</v>
      </c>
      <c r="K58" s="296">
        <v>-1.5348246640996321E-2</v>
      </c>
      <c r="L58" s="296">
        <v>-7.4176735565626761E-2</v>
      </c>
      <c r="M58" s="299">
        <v>3.096354953279512E-2</v>
      </c>
    </row>
    <row r="59" spans="1:13" ht="14.45" customHeight="1" x14ac:dyDescent="0.15">
      <c r="A59" s="11" t="s">
        <v>22</v>
      </c>
      <c r="B59" s="303">
        <v>-6.243802536666343E-3</v>
      </c>
      <c r="C59" s="295">
        <v>-3.1624510218243085E-2</v>
      </c>
      <c r="D59" s="295">
        <v>-1.0499412396579588E-3</v>
      </c>
      <c r="E59" s="295">
        <v>3.3189823135928442E-3</v>
      </c>
      <c r="F59" s="295">
        <v>4.8198875292382315E-3</v>
      </c>
      <c r="G59" s="295">
        <v>-5.282931050398787E-5</v>
      </c>
      <c r="H59" s="295">
        <v>7.7663189333532223E-3</v>
      </c>
      <c r="I59" s="295">
        <v>9.7112247796160567E-3</v>
      </c>
      <c r="J59" s="295">
        <v>2.4724787223555644E-3</v>
      </c>
      <c r="K59" s="295">
        <v>1.7865197415347644E-3</v>
      </c>
      <c r="L59" s="295">
        <v>2.3690525818409469E-4</v>
      </c>
      <c r="M59" s="298">
        <v>-9.0552270709415295E-3</v>
      </c>
    </row>
    <row r="60" spans="1:13" ht="14.45" customHeight="1" x14ac:dyDescent="0.15">
      <c r="A60" s="11" t="s">
        <v>23</v>
      </c>
      <c r="B60" s="303">
        <v>4.259618383758923E-2</v>
      </c>
      <c r="C60" s="295">
        <v>-8.3428720083246199E-3</v>
      </c>
      <c r="D60" s="295">
        <v>1.9116300666591535E-2</v>
      </c>
      <c r="E60" s="295">
        <v>4.1392092257002133E-3</v>
      </c>
      <c r="F60" s="295">
        <v>1.9270010869342213E-2</v>
      </c>
      <c r="G60" s="295">
        <v>2.4785905609838954E-2</v>
      </c>
      <c r="H60" s="295">
        <v>3.9456633780002859E-2</v>
      </c>
      <c r="I60" s="295">
        <v>4.0407331590864626E-2</v>
      </c>
      <c r="J60" s="295">
        <v>1.7480954315319819E-2</v>
      </c>
      <c r="K60" s="295">
        <v>-7.6421756023142384E-2</v>
      </c>
      <c r="L60" s="295">
        <v>-0.23093288898548625</v>
      </c>
      <c r="M60" s="298">
        <v>0.16076278876980998</v>
      </c>
    </row>
    <row r="61" spans="1:13" ht="14.45" customHeight="1" x14ac:dyDescent="0.15">
      <c r="A61" s="11" t="s">
        <v>24</v>
      </c>
      <c r="B61" s="303">
        <v>2.423774793476996E-2</v>
      </c>
      <c r="C61" s="295">
        <v>-4.2933928026928636E-2</v>
      </c>
      <c r="D61" s="295">
        <v>2.7936730053224723E-2</v>
      </c>
      <c r="E61" s="295">
        <v>2.6490750419330578E-2</v>
      </c>
      <c r="F61" s="295">
        <v>1.9549219392920314E-2</v>
      </c>
      <c r="G61" s="295">
        <v>3.2832198084885134E-2</v>
      </c>
      <c r="H61" s="295">
        <v>4.6721352951428985E-2</v>
      </c>
      <c r="I61" s="295">
        <v>2.4079753777400681E-2</v>
      </c>
      <c r="J61" s="295">
        <v>4.2768126888217628E-2</v>
      </c>
      <c r="K61" s="295">
        <v>-3.9655952919873227E-2</v>
      </c>
      <c r="L61" s="295">
        <v>-0.27707593517907458</v>
      </c>
      <c r="M61" s="298">
        <v>0.16412968665096894</v>
      </c>
    </row>
    <row r="62" spans="1:13" ht="14.45" customHeight="1" x14ac:dyDescent="0.15">
      <c r="A62" s="12" t="s">
        <v>25</v>
      </c>
      <c r="B62" s="303">
        <v>-6.094882495058207E-2</v>
      </c>
      <c r="C62" s="295">
        <v>-0.10298210735586477</v>
      </c>
      <c r="D62" s="295">
        <v>2.1198372966207746E-2</v>
      </c>
      <c r="E62" s="295">
        <v>1.1949444657219477E-2</v>
      </c>
      <c r="F62" s="295">
        <v>5.5408371811369372E-2</v>
      </c>
      <c r="G62" s="295">
        <v>3.3469602428936929E-2</v>
      </c>
      <c r="H62" s="295">
        <v>5.3251289643526434E-2</v>
      </c>
      <c r="I62" s="295">
        <v>5.5434758735806389E-2</v>
      </c>
      <c r="J62" s="295">
        <v>4.1681406721465031E-2</v>
      </c>
      <c r="K62" s="295">
        <v>0.10609692756402578</v>
      </c>
      <c r="L62" s="295">
        <v>-0.25581101338293988</v>
      </c>
      <c r="M62" s="298">
        <v>6.6108481980342138E-2</v>
      </c>
    </row>
    <row r="63" spans="1:13" ht="14.45" customHeight="1" x14ac:dyDescent="0.15">
      <c r="A63" s="13" t="s">
        <v>26</v>
      </c>
      <c r="B63" s="304">
        <v>-6.9532937640115478E-4</v>
      </c>
      <c r="C63" s="296">
        <v>-7.7495466313890926E-2</v>
      </c>
      <c r="D63" s="296">
        <v>-3.0057354005386117E-4</v>
      </c>
      <c r="E63" s="296">
        <v>2.8259139610999906E-3</v>
      </c>
      <c r="F63" s="296">
        <v>1.1588239626506569E-2</v>
      </c>
      <c r="G63" s="296">
        <v>1.1752087534093292E-2</v>
      </c>
      <c r="H63" s="296">
        <v>1.8706413315074943E-2</v>
      </c>
      <c r="I63" s="296">
        <v>1.1249127291143912E-2</v>
      </c>
      <c r="J63" s="296">
        <v>4.9882762731920938E-3</v>
      </c>
      <c r="K63" s="296">
        <v>-2.170318669347715E-2</v>
      </c>
      <c r="L63" s="296">
        <v>-2.5910245483629191E-2</v>
      </c>
      <c r="M63" s="299">
        <v>3.5821512099507125E-2</v>
      </c>
    </row>
    <row r="64" spans="1:13" ht="14.45" customHeight="1" x14ac:dyDescent="0.15">
      <c r="A64" s="11" t="s">
        <v>22</v>
      </c>
      <c r="B64" s="303">
        <v>0.10647327184846622</v>
      </c>
      <c r="C64" s="295">
        <v>-6.0339580824559036E-2</v>
      </c>
      <c r="D64" s="295">
        <v>-8.9290786719018689E-2</v>
      </c>
      <c r="E64" s="295">
        <v>-2.3546947965310205E-2</v>
      </c>
      <c r="F64" s="295">
        <v>2.7973371675667824E-2</v>
      </c>
      <c r="G64" s="295">
        <v>7.3192013741609774E-3</v>
      </c>
      <c r="H64" s="295">
        <v>2.3652628843783496E-2</v>
      </c>
      <c r="I64" s="295">
        <v>2.1102270869801654E-3</v>
      </c>
      <c r="J64" s="295">
        <v>-1.8134423296994107E-2</v>
      </c>
      <c r="K64" s="295">
        <v>-4.5275178289959528E-2</v>
      </c>
      <c r="L64" s="295">
        <v>5.7726938239086811E-2</v>
      </c>
      <c r="M64" s="298">
        <v>7.6975393810523318E-3</v>
      </c>
    </row>
    <row r="65" spans="1:13" ht="14.45" customHeight="1" x14ac:dyDescent="0.15">
      <c r="A65" s="11" t="s">
        <v>23</v>
      </c>
      <c r="B65" s="303">
        <v>-0.10441534813443309</v>
      </c>
      <c r="C65" s="295">
        <v>-7.1227905700207539E-2</v>
      </c>
      <c r="D65" s="295">
        <v>6.3514951751117099E-2</v>
      </c>
      <c r="E65" s="295">
        <v>2.0729773190709455E-2</v>
      </c>
      <c r="F65" s="295">
        <v>-2.9316914928158022E-3</v>
      </c>
      <c r="G65" s="295">
        <v>1.2908474948188031E-2</v>
      </c>
      <c r="H65" s="295">
        <v>2.1176974389573777E-2</v>
      </c>
      <c r="I65" s="295">
        <v>2.0244765055764447E-2</v>
      </c>
      <c r="J65" s="295">
        <v>1.4657125949674388E-2</v>
      </c>
      <c r="K65" s="295">
        <v>7.1320000845926934E-3</v>
      </c>
      <c r="L65" s="295">
        <v>-5.4906132632518534E-2</v>
      </c>
      <c r="M65" s="298">
        <v>2.4693027008115598E-2</v>
      </c>
    </row>
    <row r="66" spans="1:13" ht="14.45" customHeight="1" x14ac:dyDescent="0.15">
      <c r="A66" s="11" t="s">
        <v>24</v>
      </c>
      <c r="B66" s="303">
        <v>-3.50072317320691E-2</v>
      </c>
      <c r="C66" s="295">
        <v>-0.11445200637573616</v>
      </c>
      <c r="D66" s="295">
        <v>7.9141468871255283E-2</v>
      </c>
      <c r="E66" s="295">
        <v>-7.4045956634794075E-2</v>
      </c>
      <c r="F66" s="295">
        <v>7.8960323931962062E-2</v>
      </c>
      <c r="G66" s="295">
        <v>4.8546207618600734E-2</v>
      </c>
      <c r="H66" s="295">
        <v>5.5327795119055612E-3</v>
      </c>
      <c r="I66" s="295">
        <v>1.658864095480439E-2</v>
      </c>
      <c r="J66" s="295">
        <v>-5.2920444707955538E-2</v>
      </c>
      <c r="K66" s="295">
        <v>3.0770115269608045E-2</v>
      </c>
      <c r="L66" s="295">
        <v>-5.2136175256965234E-2</v>
      </c>
      <c r="M66" s="298">
        <v>7.2409859909213559E-2</v>
      </c>
    </row>
    <row r="67" spans="1:13" ht="14.45" customHeight="1" x14ac:dyDescent="0.15">
      <c r="A67" s="12" t="s">
        <v>25</v>
      </c>
      <c r="B67" s="305">
        <v>6.374081264430842E-4</v>
      </c>
      <c r="C67" s="297">
        <v>-0.11961354234387622</v>
      </c>
      <c r="D67" s="297">
        <v>9.2008185864151715E-2</v>
      </c>
      <c r="E67" s="297">
        <v>0.26670487523084341</v>
      </c>
      <c r="F67" s="297">
        <v>-0.1321962079862109</v>
      </c>
      <c r="G67" s="297">
        <v>-5.6375327931939112E-2</v>
      </c>
      <c r="H67" s="297">
        <v>1.4136284836419044E-2</v>
      </c>
      <c r="I67" s="297">
        <v>6.4456894451836444E-3</v>
      </c>
      <c r="J67" s="297">
        <v>0.23846540516620385</v>
      </c>
      <c r="K67" s="297">
        <v>-0.13427083357424185</v>
      </c>
      <c r="L67" s="297">
        <v>-0.23918110454981989</v>
      </c>
      <c r="M67" s="300">
        <v>0.18017205056179786</v>
      </c>
    </row>
    <row r="69" spans="1:13" ht="14.45" customHeight="1" x14ac:dyDescent="0.15">
      <c r="A69" s="388" t="s">
        <v>13</v>
      </c>
      <c r="B69" s="385" t="s">
        <v>182</v>
      </c>
      <c r="C69" s="385"/>
      <c r="D69" s="385"/>
      <c r="E69" s="385"/>
      <c r="F69" s="385"/>
      <c r="G69" s="385"/>
      <c r="H69" s="385"/>
      <c r="I69" s="385"/>
      <c r="J69" s="385"/>
      <c r="K69" s="385"/>
      <c r="L69" s="385"/>
      <c r="M69" s="385"/>
    </row>
    <row r="70" spans="1:13" ht="14.45" customHeight="1" x14ac:dyDescent="0.15">
      <c r="A70" s="389"/>
      <c r="B70" s="301" t="s">
        <v>152</v>
      </c>
      <c r="C70" s="282" t="s">
        <v>153</v>
      </c>
      <c r="D70" s="282" t="s">
        <v>154</v>
      </c>
      <c r="E70" s="282" t="s">
        <v>155</v>
      </c>
      <c r="F70" s="282" t="s">
        <v>156</v>
      </c>
      <c r="G70" s="282" t="s">
        <v>157</v>
      </c>
      <c r="H70" s="282" t="s">
        <v>158</v>
      </c>
      <c r="I70" s="282" t="s">
        <v>159</v>
      </c>
      <c r="J70" s="282" t="s">
        <v>160</v>
      </c>
      <c r="K70" s="282" t="s">
        <v>161</v>
      </c>
      <c r="L70" s="282" t="s">
        <v>162</v>
      </c>
      <c r="M70" s="283" t="s">
        <v>179</v>
      </c>
    </row>
    <row r="71" spans="1:13" ht="14.45" customHeight="1" x14ac:dyDescent="0.15">
      <c r="A71" s="13" t="s">
        <v>20</v>
      </c>
      <c r="B71" s="302">
        <v>1.0139125249512881E-2</v>
      </c>
      <c r="C71" s="293">
        <v>-6.6526781522877276E-2</v>
      </c>
      <c r="D71" s="293">
        <v>-7.590233066269847E-2</v>
      </c>
      <c r="E71" s="293">
        <v>-6.8748789286992795E-2</v>
      </c>
      <c r="F71" s="293">
        <v>-6.4248067193892533E-2</v>
      </c>
      <c r="G71" s="293">
        <v>-6.4540909006939762E-2</v>
      </c>
      <c r="H71" s="293">
        <v>-5.6772979704589166E-2</v>
      </c>
      <c r="I71" s="293">
        <v>-5.4909882883585781E-2</v>
      </c>
      <c r="J71" s="293">
        <v>-4.6647148400775551E-2</v>
      </c>
      <c r="K71" s="293">
        <v>-2.1397690714122786E-2</v>
      </c>
      <c r="L71" s="293">
        <v>-3.1111045690363603E-2</v>
      </c>
      <c r="M71" s="294">
        <v>-3.0130845001767659E-2</v>
      </c>
    </row>
    <row r="72" spans="1:13" ht="14.45" customHeight="1" x14ac:dyDescent="0.15">
      <c r="A72" s="11" t="s">
        <v>22</v>
      </c>
      <c r="B72" s="303">
        <v>7.7929955163302367E-2</v>
      </c>
      <c r="C72" s="295">
        <v>1.7876764755446528E-2</v>
      </c>
      <c r="D72" s="295">
        <v>-6.1064190388253392E-2</v>
      </c>
      <c r="E72" s="295">
        <v>-7.1944360111317329E-2</v>
      </c>
      <c r="F72" s="295">
        <v>-5.8384307047687267E-2</v>
      </c>
      <c r="G72" s="295">
        <v>-5.7108069755244961E-2</v>
      </c>
      <c r="H72" s="295">
        <v>-5.8412047178422632E-2</v>
      </c>
      <c r="I72" s="295">
        <v>-6.2381751828491372E-2</v>
      </c>
      <c r="J72" s="295">
        <v>-6.0449694222719952E-2</v>
      </c>
      <c r="K72" s="295">
        <v>-3.7543689682155268E-2</v>
      </c>
      <c r="L72" s="295">
        <v>-3.6497920126625782E-2</v>
      </c>
      <c r="M72" s="298">
        <v>-1.8632051562289864E-2</v>
      </c>
    </row>
    <row r="73" spans="1:13" ht="14.45" customHeight="1" x14ac:dyDescent="0.15">
      <c r="A73" s="11" t="s">
        <v>23</v>
      </c>
      <c r="B73" s="303">
        <v>-7.2132707145679764E-2</v>
      </c>
      <c r="C73" s="295">
        <v>-0.14229375187740922</v>
      </c>
      <c r="D73" s="295">
        <v>-9.5483699393029253E-2</v>
      </c>
      <c r="E73" s="295">
        <v>-7.8594105455124574E-2</v>
      </c>
      <c r="F73" s="295">
        <v>-8.856766062087007E-2</v>
      </c>
      <c r="G73" s="295">
        <v>-7.8775864249773453E-2</v>
      </c>
      <c r="H73" s="295">
        <v>-6.201623760927466E-2</v>
      </c>
      <c r="I73" s="295">
        <v>-5.3944164943105499E-2</v>
      </c>
      <c r="J73" s="295">
        <v>-4.0661541277132507E-2</v>
      </c>
      <c r="K73" s="295">
        <v>-7.3931004180652904E-3</v>
      </c>
      <c r="L73" s="295">
        <v>-3.8830049264452215E-2</v>
      </c>
      <c r="M73" s="298">
        <v>-5.3775820653614748E-2</v>
      </c>
    </row>
    <row r="74" spans="1:13" ht="14.45" customHeight="1" x14ac:dyDescent="0.15">
      <c r="A74" s="11" t="s">
        <v>24</v>
      </c>
      <c r="B74" s="303">
        <v>-2.3669078875668492E-2</v>
      </c>
      <c r="C74" s="295">
        <v>-0.14171672400236868</v>
      </c>
      <c r="D74" s="295">
        <v>-8.4798225471113486E-2</v>
      </c>
      <c r="E74" s="295">
        <v>-6.6077161362996351E-2</v>
      </c>
      <c r="F74" s="295">
        <v>-5.3919851100543537E-2</v>
      </c>
      <c r="G74" s="295">
        <v>-6.8384541507213958E-2</v>
      </c>
      <c r="H74" s="295">
        <v>-5.0445471996430014E-2</v>
      </c>
      <c r="I74" s="295">
        <v>-4.6316486097838117E-2</v>
      </c>
      <c r="J74" s="295">
        <v>-3.8297410005592614E-2</v>
      </c>
      <c r="K74" s="295">
        <v>-8.9857382596855162E-3</v>
      </c>
      <c r="L74" s="295">
        <v>-1.0676709708273502E-2</v>
      </c>
      <c r="M74" s="298">
        <v>-1.9745172088661E-2</v>
      </c>
    </row>
    <row r="75" spans="1:13" ht="14.45" customHeight="1" x14ac:dyDescent="0.15">
      <c r="A75" s="11" t="s">
        <v>25</v>
      </c>
      <c r="B75" s="303">
        <v>1.9301212200044437E-2</v>
      </c>
      <c r="C75" s="295">
        <v>-9.7943718384073342E-2</v>
      </c>
      <c r="D75" s="295">
        <v>-6.1614601520320167E-2</v>
      </c>
      <c r="E75" s="295">
        <v>-1.172504531568519E-2</v>
      </c>
      <c r="F75" s="295">
        <v>-1.1155700097230326E-2</v>
      </c>
      <c r="G75" s="295">
        <v>-3.5592728179167588E-2</v>
      </c>
      <c r="H75" s="295">
        <v>-3.4972282446245395E-2</v>
      </c>
      <c r="I75" s="295">
        <v>-2.7383049928584091E-2</v>
      </c>
      <c r="J75" s="295">
        <v>-5.3730123007408315E-3</v>
      </c>
      <c r="K75" s="295">
        <v>-1.095040458189922E-2</v>
      </c>
      <c r="L75" s="295">
        <v>2.8387262016562609E-3</v>
      </c>
      <c r="M75" s="298">
        <v>-2.0467256356352381E-2</v>
      </c>
    </row>
    <row r="76" spans="1:13" ht="14.45" customHeight="1" x14ac:dyDescent="0.15">
      <c r="A76" s="13" t="s">
        <v>21</v>
      </c>
      <c r="B76" s="304">
        <v>2.1354418348786819E-3</v>
      </c>
      <c r="C76" s="296">
        <v>-3.4683691800684757E-2</v>
      </c>
      <c r="D76" s="296">
        <v>-4.1982854758423116E-2</v>
      </c>
      <c r="E76" s="296">
        <v>-4.8871409402825083E-2</v>
      </c>
      <c r="F76" s="296">
        <v>-4.7973522501355559E-2</v>
      </c>
      <c r="G76" s="296">
        <v>-4.5494891206403376E-2</v>
      </c>
      <c r="H76" s="296">
        <v>-3.4060088536573274E-2</v>
      </c>
      <c r="I76" s="296">
        <v>-2.2292272113025979E-2</v>
      </c>
      <c r="J76" s="296">
        <v>-4.8647823340119967E-3</v>
      </c>
      <c r="K76" s="296">
        <v>1.8160518249846103E-2</v>
      </c>
      <c r="L76" s="296">
        <v>-1.0947426383365877E-2</v>
      </c>
      <c r="M76" s="299">
        <v>-1.4933784297432529E-2</v>
      </c>
    </row>
    <row r="77" spans="1:13" ht="14.45" customHeight="1" x14ac:dyDescent="0.15">
      <c r="A77" s="11" t="s">
        <v>22</v>
      </c>
      <c r="B77" s="303">
        <v>4.4913788585503323E-3</v>
      </c>
      <c r="C77" s="295">
        <v>-2.3606208540030371E-2</v>
      </c>
      <c r="D77" s="295">
        <v>-3.0563707068396506E-2</v>
      </c>
      <c r="E77" s="295">
        <v>-3.7062080067913783E-2</v>
      </c>
      <c r="F77" s="295">
        <v>-3.353456961911605E-2</v>
      </c>
      <c r="G77" s="295">
        <v>-3.1125351510360666E-2</v>
      </c>
      <c r="H77" s="295">
        <v>-2.6834264576342526E-2</v>
      </c>
      <c r="I77" s="295">
        <v>-1.8537200829781275E-2</v>
      </c>
      <c r="J77" s="295">
        <v>-6.3262895735112235E-3</v>
      </c>
      <c r="K77" s="295">
        <v>4.9708019643810442E-3</v>
      </c>
      <c r="L77" s="295">
        <v>-9.8695675270173977E-3</v>
      </c>
      <c r="M77" s="298">
        <v>-1.8413190146276293E-2</v>
      </c>
    </row>
    <row r="78" spans="1:13" ht="14.45" customHeight="1" x14ac:dyDescent="0.15">
      <c r="A78" s="11" t="s">
        <v>23</v>
      </c>
      <c r="B78" s="303">
        <v>-3.7940828893081591E-3</v>
      </c>
      <c r="C78" s="295">
        <v>-4.5535694165191432E-2</v>
      </c>
      <c r="D78" s="295">
        <v>-5.5576759914523488E-2</v>
      </c>
      <c r="E78" s="295">
        <v>-6.8370924445208647E-2</v>
      </c>
      <c r="F78" s="295">
        <v>-7.1014184612580911E-2</v>
      </c>
      <c r="G78" s="295">
        <v>-6.9437085487731309E-2</v>
      </c>
      <c r="H78" s="295">
        <v>-4.1109815596735322E-2</v>
      </c>
      <c r="I78" s="295">
        <v>-1.3618812047410667E-2</v>
      </c>
      <c r="J78" s="295">
        <v>1.4350321598331162E-2</v>
      </c>
      <c r="K78" s="295">
        <v>7.5050235992336178E-2</v>
      </c>
      <c r="L78" s="295">
        <v>3.2100149947706935E-3</v>
      </c>
      <c r="M78" s="298">
        <v>2.6173395353883411E-3</v>
      </c>
    </row>
    <row r="79" spans="1:13" ht="14.45" customHeight="1" x14ac:dyDescent="0.15">
      <c r="A79" s="11" t="s">
        <v>24</v>
      </c>
      <c r="B79" s="303">
        <v>-5.7305568270310525E-3</v>
      </c>
      <c r="C79" s="295">
        <v>-8.1964580657001296E-2</v>
      </c>
      <c r="D79" s="295">
        <v>-8.2858639793995992E-2</v>
      </c>
      <c r="E79" s="295">
        <v>-8.1667826540820276E-2</v>
      </c>
      <c r="F79" s="295">
        <v>-9.5849631165831006E-2</v>
      </c>
      <c r="G79" s="295">
        <v>-9.0740390464846388E-2</v>
      </c>
      <c r="H79" s="295">
        <v>-6.4560701831958278E-2</v>
      </c>
      <c r="I79" s="295">
        <v>-6.2087693147773737E-2</v>
      </c>
      <c r="J79" s="295">
        <v>-2.7895264406033737E-2</v>
      </c>
      <c r="K79" s="295">
        <v>1.5115667019347745E-2</v>
      </c>
      <c r="L79" s="295">
        <v>-3.8193525009407314E-2</v>
      </c>
      <c r="M79" s="298">
        <v>-1.6044188880519727E-2</v>
      </c>
    </row>
    <row r="80" spans="1:13" ht="14.45" customHeight="1" x14ac:dyDescent="0.15">
      <c r="A80" s="11" t="s">
        <v>25</v>
      </c>
      <c r="B80" s="303">
        <v>2.4854041126403104E-3</v>
      </c>
      <c r="C80" s="295">
        <v>-0.13134470340422644</v>
      </c>
      <c r="D80" s="295">
        <v>-0.14162666842001448</v>
      </c>
      <c r="E80" s="295">
        <v>-0.13713750761995991</v>
      </c>
      <c r="F80" s="295">
        <v>-0.11877725577769815</v>
      </c>
      <c r="G80" s="295">
        <v>-0.10439628739537576</v>
      </c>
      <c r="H80" s="295">
        <v>-7.4798829553767376E-2</v>
      </c>
      <c r="I80" s="295">
        <v>-5.3923691774619087E-2</v>
      </c>
      <c r="J80" s="295">
        <v>-3.4561234329797519E-2</v>
      </c>
      <c r="K80" s="295">
        <v>-4.9421321256559736E-3</v>
      </c>
      <c r="L80" s="295">
        <v>-6.2115901124413897E-2</v>
      </c>
      <c r="M80" s="298">
        <v>-3.5163628376894351E-2</v>
      </c>
    </row>
    <row r="81" spans="1:28" ht="14.45" customHeight="1" x14ac:dyDescent="0.15">
      <c r="A81" s="13" t="s">
        <v>26</v>
      </c>
      <c r="B81" s="304">
        <v>1.1866621504249997E-2</v>
      </c>
      <c r="C81" s="296">
        <v>-7.3398854912917644E-2</v>
      </c>
      <c r="D81" s="296">
        <v>-8.3241071729959537E-2</v>
      </c>
      <c r="E81" s="296">
        <v>-7.3139848702005739E-2</v>
      </c>
      <c r="F81" s="296">
        <v>-6.7853493198464787E-2</v>
      </c>
      <c r="G81" s="296">
        <v>-6.8729763814426081E-2</v>
      </c>
      <c r="H81" s="296">
        <v>-6.174291961147238E-2</v>
      </c>
      <c r="I81" s="296">
        <v>-6.2005783581782992E-2</v>
      </c>
      <c r="J81" s="296">
        <v>-5.5681117851008599E-2</v>
      </c>
      <c r="K81" s="296">
        <v>-3.0040106873056471E-2</v>
      </c>
      <c r="L81" s="296">
        <v>-3.5397396240637757E-2</v>
      </c>
      <c r="M81" s="299">
        <v>-3.3366071841800626E-2</v>
      </c>
    </row>
    <row r="82" spans="1:28" ht="14.45" customHeight="1" x14ac:dyDescent="0.15">
      <c r="A82" s="11" t="s">
        <v>22</v>
      </c>
      <c r="B82" s="303">
        <v>0.10629548884280338</v>
      </c>
      <c r="C82" s="295">
        <v>3.3750355416548139E-2</v>
      </c>
      <c r="D82" s="295">
        <v>-7.2631134625856686E-2</v>
      </c>
      <c r="E82" s="295">
        <v>-8.5439744061521328E-2</v>
      </c>
      <c r="F82" s="295">
        <v>-6.7926720733983981E-2</v>
      </c>
      <c r="G82" s="295">
        <v>-6.6997751771503467E-2</v>
      </c>
      <c r="H82" s="295">
        <v>-7.0152809168982366E-2</v>
      </c>
      <c r="I82" s="295">
        <v>-7.8521565957778261E-2</v>
      </c>
      <c r="J82" s="295">
        <v>-8.0498375099874564E-2</v>
      </c>
      <c r="K82" s="295">
        <v>-5.4347359875599244E-2</v>
      </c>
      <c r="L82" s="295">
        <v>-4.6681678865626797E-2</v>
      </c>
      <c r="M82" s="298">
        <v>-1.8717513367935146E-2</v>
      </c>
    </row>
    <row r="83" spans="1:28" ht="14.45" customHeight="1" x14ac:dyDescent="0.15">
      <c r="A83" s="11" t="s">
        <v>23</v>
      </c>
      <c r="B83" s="303">
        <v>-7.9911782093747497E-2</v>
      </c>
      <c r="C83" s="295">
        <v>-0.15358506675331207</v>
      </c>
      <c r="D83" s="295">
        <v>-0.10027776650149423</v>
      </c>
      <c r="E83" s="295">
        <v>-7.9846670421875765E-2</v>
      </c>
      <c r="F83" s="295">
        <v>-9.0746375826022296E-2</v>
      </c>
      <c r="G83" s="295">
        <v>-7.9960473575466984E-2</v>
      </c>
      <c r="H83" s="295">
        <v>-6.4679420588121594E-2</v>
      </c>
      <c r="I83" s="295">
        <v>-5.9067122350399903E-2</v>
      </c>
      <c r="J83" s="295">
        <v>-4.7559836330433702E-2</v>
      </c>
      <c r="K83" s="295">
        <v>-1.6628746710299569E-2</v>
      </c>
      <c r="L83" s="295">
        <v>-4.282741642377097E-2</v>
      </c>
      <c r="M83" s="298">
        <v>-5.9746150360628247E-2</v>
      </c>
    </row>
    <row r="84" spans="1:28" ht="14.45" customHeight="1" x14ac:dyDescent="0.15">
      <c r="A84" s="11" t="s">
        <v>24</v>
      </c>
      <c r="B84" s="303">
        <v>-2.5324482966701423E-2</v>
      </c>
      <c r="C84" s="295">
        <v>-0.14736283650063187</v>
      </c>
      <c r="D84" s="295">
        <v>-8.4985759361501989E-2</v>
      </c>
      <c r="E84" s="295">
        <v>-6.437063297045198E-2</v>
      </c>
      <c r="F84" s="295">
        <v>-4.9444708748772159E-2</v>
      </c>
      <c r="G84" s="295">
        <v>-6.6088399298518286E-2</v>
      </c>
      <c r="H84" s="295">
        <v>-4.8951647638747819E-2</v>
      </c>
      <c r="I84" s="295">
        <v>-4.4631925856566168E-2</v>
      </c>
      <c r="J84" s="295">
        <v>-3.9484076958947956E-2</v>
      </c>
      <c r="K84" s="295">
        <v>-1.1510256090389026E-2</v>
      </c>
      <c r="L84" s="295">
        <v>-8.3491789924872162E-3</v>
      </c>
      <c r="M84" s="298">
        <v>-2.0073419867900677E-2</v>
      </c>
    </row>
    <row r="85" spans="1:28" ht="14.45" customHeight="1" x14ac:dyDescent="0.15">
      <c r="A85" s="12" t="s">
        <v>25</v>
      </c>
      <c r="B85" s="305">
        <v>2.0367913471320609E-2</v>
      </c>
      <c r="C85" s="297">
        <v>-9.5735809112291959E-2</v>
      </c>
      <c r="D85" s="297">
        <v>-5.6391488411953294E-2</v>
      </c>
      <c r="E85" s="297">
        <v>-4.8634760453257764E-3</v>
      </c>
      <c r="F85" s="297">
        <v>-4.1386737288310327E-3</v>
      </c>
      <c r="G85" s="297">
        <v>-3.0888287948822146E-2</v>
      </c>
      <c r="H85" s="297">
        <v>-3.2238401247578152E-2</v>
      </c>
      <c r="I85" s="297">
        <v>-2.5501645402502549E-2</v>
      </c>
      <c r="J85" s="297">
        <v>-3.6293165824050622E-3</v>
      </c>
      <c r="K85" s="297">
        <v>-1.1391876866844286E-2</v>
      </c>
      <c r="L85" s="297">
        <v>7.8882829448174707E-3</v>
      </c>
      <c r="M85" s="300">
        <v>-1.9491269550707457E-2</v>
      </c>
    </row>
    <row r="86" spans="1:28" ht="14.45" customHeight="1" x14ac:dyDescent="0.15">
      <c r="A86" s="18"/>
      <c r="C86" s="19"/>
      <c r="D86" s="19"/>
      <c r="E86" s="19"/>
      <c r="F86" s="19"/>
      <c r="G86" s="19"/>
      <c r="H86" s="19"/>
    </row>
    <row r="87" spans="1:28" ht="14.45" customHeight="1" x14ac:dyDescent="0.2">
      <c r="A87" s="138" t="s">
        <v>207</v>
      </c>
      <c r="B87" s="19"/>
      <c r="C87" s="19"/>
      <c r="D87" s="19"/>
      <c r="E87" s="19"/>
      <c r="F87" s="19"/>
      <c r="G87" s="19"/>
      <c r="H87" s="19"/>
    </row>
    <row r="88" spans="1:28" s="16" customFormat="1" ht="14.45" customHeight="1" x14ac:dyDescent="0.2">
      <c r="A88" s="381" t="s">
        <v>129</v>
      </c>
      <c r="B88" s="381"/>
      <c r="C88" s="381"/>
      <c r="D88" s="381"/>
      <c r="E88" s="381"/>
      <c r="F88" s="381"/>
      <c r="G88" s="381"/>
      <c r="H88" s="381"/>
      <c r="I88" s="381"/>
      <c r="J88" s="381"/>
      <c r="K88" s="381"/>
      <c r="L88" s="381"/>
      <c r="M88" s="381"/>
      <c r="N88" s="381"/>
      <c r="O88" s="381"/>
      <c r="P88" s="381"/>
      <c r="Q88" s="381"/>
      <c r="R88" s="381"/>
      <c r="S88" s="381"/>
      <c r="T88" s="381"/>
      <c r="U88" s="381"/>
      <c r="V88" s="381"/>
      <c r="W88" s="381"/>
      <c r="X88" s="381"/>
      <c r="Y88" s="381"/>
      <c r="Z88" s="381"/>
    </row>
    <row r="90" spans="1:28" ht="14.45" customHeight="1" x14ac:dyDescent="0.2">
      <c r="A90" s="25" t="s">
        <v>77</v>
      </c>
      <c r="K90" s="110"/>
      <c r="L90" s="110"/>
      <c r="M90" s="110"/>
      <c r="N90" s="110"/>
      <c r="O90" s="110"/>
    </row>
    <row r="91" spans="1:28" ht="14.45" customHeight="1" x14ac:dyDescent="0.15">
      <c r="A91" s="374" t="s">
        <v>27</v>
      </c>
      <c r="B91" s="382" t="s">
        <v>166</v>
      </c>
      <c r="C91" s="383"/>
      <c r="D91" s="383"/>
      <c r="E91" s="383"/>
      <c r="F91" s="384"/>
      <c r="G91" s="382" t="s">
        <v>28</v>
      </c>
      <c r="H91" s="383"/>
      <c r="I91" s="383"/>
      <c r="J91" s="383"/>
      <c r="K91" s="383"/>
      <c r="L91" s="383"/>
      <c r="M91" s="383"/>
      <c r="N91" s="383"/>
      <c r="O91" s="383"/>
      <c r="P91" s="383"/>
      <c r="Q91" s="384"/>
      <c r="R91" s="385" t="s">
        <v>29</v>
      </c>
      <c r="S91" s="385"/>
      <c r="T91" s="385"/>
      <c r="U91" s="385"/>
      <c r="V91" s="385"/>
      <c r="W91" s="385"/>
      <c r="X91" s="385"/>
      <c r="Y91" s="385"/>
      <c r="Z91" s="385"/>
      <c r="AA91" s="385"/>
      <c r="AB91" s="385"/>
    </row>
    <row r="92" spans="1:28" ht="14.45" customHeight="1" x14ac:dyDescent="0.15">
      <c r="A92" s="375"/>
      <c r="B92" s="301" t="s">
        <v>183</v>
      </c>
      <c r="C92" s="310" t="s">
        <v>165</v>
      </c>
      <c r="D92" s="310" t="s">
        <v>184</v>
      </c>
      <c r="E92" s="310" t="s">
        <v>164</v>
      </c>
      <c r="F92" s="311" t="s">
        <v>185</v>
      </c>
      <c r="G92" s="280" t="s">
        <v>168</v>
      </c>
      <c r="H92" s="247" t="s">
        <v>169</v>
      </c>
      <c r="I92" s="247" t="s">
        <v>4</v>
      </c>
      <c r="J92" s="247" t="s">
        <v>5</v>
      </c>
      <c r="K92" s="247" t="s">
        <v>6</v>
      </c>
      <c r="L92" s="247" t="s">
        <v>7</v>
      </c>
      <c r="M92" s="247" t="s">
        <v>118</v>
      </c>
      <c r="N92" s="247" t="s">
        <v>137</v>
      </c>
      <c r="O92" s="266" t="s">
        <v>138</v>
      </c>
      <c r="P92" s="280" t="s">
        <v>145</v>
      </c>
      <c r="Q92" s="356" t="s">
        <v>162</v>
      </c>
      <c r="R92" s="308" t="s">
        <v>168</v>
      </c>
      <c r="S92" s="308" t="s">
        <v>169</v>
      </c>
      <c r="T92" s="308" t="s">
        <v>4</v>
      </c>
      <c r="U92" s="308" t="s">
        <v>5</v>
      </c>
      <c r="V92" s="308" t="s">
        <v>6</v>
      </c>
      <c r="W92" s="308" t="s">
        <v>7</v>
      </c>
      <c r="X92" s="308" t="s">
        <v>118</v>
      </c>
      <c r="Y92" s="308" t="s">
        <v>137</v>
      </c>
      <c r="Z92" s="308" t="s">
        <v>138</v>
      </c>
      <c r="AA92" s="309" t="s">
        <v>145</v>
      </c>
      <c r="AB92" s="356" t="s">
        <v>162</v>
      </c>
    </row>
    <row r="93" spans="1:28" ht="14.45" customHeight="1" x14ac:dyDescent="0.15">
      <c r="A93" s="268" t="s">
        <v>30</v>
      </c>
      <c r="B93" s="312">
        <v>862361</v>
      </c>
      <c r="C93" s="313">
        <v>1078202</v>
      </c>
      <c r="D93" s="313">
        <v>896042</v>
      </c>
      <c r="E93" s="313">
        <v>908445</v>
      </c>
      <c r="F93" s="314">
        <v>817088</v>
      </c>
      <c r="G93" s="315">
        <v>-0.3162530327819455</v>
      </c>
      <c r="H93" s="315">
        <v>-0.49570891807281614</v>
      </c>
      <c r="I93" s="315">
        <v>0.51857509985046701</v>
      </c>
      <c r="J93" s="315">
        <v>7.3097433405373557E-2</v>
      </c>
      <c r="K93" s="315">
        <v>0.15616769749621628</v>
      </c>
      <c r="L93" s="315">
        <v>-1.6615559048625217E-2</v>
      </c>
      <c r="M93" s="315">
        <v>0.14612190422285232</v>
      </c>
      <c r="N93" s="315">
        <v>4.639387389914007E-2</v>
      </c>
      <c r="O93" s="315">
        <v>-2.5708067983848837E-2</v>
      </c>
      <c r="P93" s="315">
        <v>-8.6378906419362855E-2</v>
      </c>
      <c r="Q93" s="316">
        <v>0.48659528613578007</v>
      </c>
      <c r="R93" s="317">
        <v>-0.14793417853904389</v>
      </c>
      <c r="S93" s="315">
        <v>-0.54907117670410766</v>
      </c>
      <c r="T93" s="315">
        <v>-0.32830352911870098</v>
      </c>
      <c r="U93" s="315">
        <v>-0.22064280042166073</v>
      </c>
      <c r="V93" s="315">
        <v>-0.21733465815660435</v>
      </c>
      <c r="W93" s="315">
        <v>-0.21760719694277542</v>
      </c>
      <c r="X93" s="315">
        <v>-6.6291140213304289E-2</v>
      </c>
      <c r="Y93" s="315">
        <v>-4.5081134915137322E-2</v>
      </c>
      <c r="Z93" s="315">
        <v>-1.9940627948821676E-2</v>
      </c>
      <c r="AA93" s="315">
        <v>4.2616355549185858E-2</v>
      </c>
      <c r="AB93" s="318">
        <v>-0.15744452338244597</v>
      </c>
    </row>
    <row r="94" spans="1:28" ht="14.45" customHeight="1" x14ac:dyDescent="0.15">
      <c r="A94" s="269" t="s">
        <v>31</v>
      </c>
      <c r="B94" s="312">
        <v>673672</v>
      </c>
      <c r="C94" s="313">
        <v>730979</v>
      </c>
      <c r="D94" s="313">
        <v>709627</v>
      </c>
      <c r="E94" s="313">
        <v>633813</v>
      </c>
      <c r="F94" s="314">
        <v>625982</v>
      </c>
      <c r="G94" s="315">
        <v>0.37090048715733759</v>
      </c>
      <c r="H94" s="319">
        <v>-0.49143527941218801</v>
      </c>
      <c r="I94" s="319">
        <v>-3.2978538482372755E-2</v>
      </c>
      <c r="J94" s="319">
        <v>0.11293397153188556</v>
      </c>
      <c r="K94" s="319">
        <v>3.5469264415609825E-2</v>
      </c>
      <c r="L94" s="319">
        <v>-2.7703061774164039E-2</v>
      </c>
      <c r="M94" s="319">
        <v>8.1304225357367477E-2</v>
      </c>
      <c r="N94" s="319">
        <v>-1.72515517771199E-6</v>
      </c>
      <c r="O94" s="319">
        <v>0.13941348073084603</v>
      </c>
      <c r="P94" s="319">
        <v>0.61663000080246011</v>
      </c>
      <c r="Q94" s="316">
        <v>-0.40639428921435483</v>
      </c>
      <c r="R94" s="317">
        <v>0.44485914959535311</v>
      </c>
      <c r="S94" s="315">
        <v>-0.23722701448470973</v>
      </c>
      <c r="T94" s="315">
        <v>-0.30022480916086358</v>
      </c>
      <c r="U94" s="315">
        <v>-0.2326202784675494</v>
      </c>
      <c r="V94" s="315">
        <v>-0.19308302940539401</v>
      </c>
      <c r="W94" s="315">
        <v>-0.18068357754094877</v>
      </c>
      <c r="X94" s="315">
        <v>-0.1319210240989116</v>
      </c>
      <c r="Y94" s="315">
        <v>-0.13127463469464218</v>
      </c>
      <c r="Z94" s="315">
        <v>-0.11814830490936057</v>
      </c>
      <c r="AA94" s="315">
        <v>-0.14840980944511617</v>
      </c>
      <c r="AB94" s="318">
        <v>-0.13292584328687962</v>
      </c>
    </row>
    <row r="95" spans="1:28" ht="14.45" customHeight="1" x14ac:dyDescent="0.15">
      <c r="A95" s="269" t="s">
        <v>32</v>
      </c>
      <c r="B95" s="312">
        <v>155635</v>
      </c>
      <c r="C95" s="313">
        <v>225630</v>
      </c>
      <c r="D95" s="313">
        <v>183619</v>
      </c>
      <c r="E95" s="313">
        <v>248230</v>
      </c>
      <c r="F95" s="314">
        <v>188005</v>
      </c>
      <c r="G95" s="320">
        <v>0.83549632663286477</v>
      </c>
      <c r="H95" s="321">
        <v>0.68881293170974867</v>
      </c>
      <c r="I95" s="321">
        <v>-0.16858344577500417</v>
      </c>
      <c r="J95" s="321">
        <v>-0.28611729205099434</v>
      </c>
      <c r="K95" s="321">
        <v>-0.11311606429269161</v>
      </c>
      <c r="L95" s="321">
        <v>-7.5166212752322936E-2</v>
      </c>
      <c r="M95" s="321">
        <v>-0.10782222703404964</v>
      </c>
      <c r="N95" s="321">
        <v>-0.11955844639144397</v>
      </c>
      <c r="O95" s="321">
        <v>-7.0435218068464311E-2</v>
      </c>
      <c r="P95" s="321">
        <v>7.6839816141946349E-2</v>
      </c>
      <c r="Q95" s="322">
        <v>0.13931254790546954</v>
      </c>
      <c r="R95" s="323">
        <v>1.0800464108719936</v>
      </c>
      <c r="S95" s="320">
        <v>2.128415961305925</v>
      </c>
      <c r="T95" s="320">
        <v>1.7323637077496912</v>
      </c>
      <c r="U95" s="320">
        <v>0.92519860039435153</v>
      </c>
      <c r="V95" s="320">
        <v>0.6222028511562181</v>
      </c>
      <c r="W95" s="320">
        <v>0.58843761644071191</v>
      </c>
      <c r="X95" s="320">
        <v>0.35443363922750315</v>
      </c>
      <c r="Y95" s="320">
        <v>0.14447587599377454</v>
      </c>
      <c r="Z95" s="320">
        <v>5.1720553072044817E-2</v>
      </c>
      <c r="AA95" s="320">
        <v>1.8483286042173974E-2</v>
      </c>
      <c r="AB95" s="324">
        <v>0.10016398528564463</v>
      </c>
    </row>
    <row r="96" spans="1:28" ht="14.45" customHeight="1" x14ac:dyDescent="0.15">
      <c r="A96" s="269" t="s">
        <v>33</v>
      </c>
      <c r="B96" s="312">
        <v>36009</v>
      </c>
      <c r="C96" s="313">
        <v>53611</v>
      </c>
      <c r="D96" s="313">
        <v>54323</v>
      </c>
      <c r="E96" s="313">
        <v>52053</v>
      </c>
      <c r="F96" s="314">
        <v>52785</v>
      </c>
      <c r="G96" s="320">
        <v>-9.8116819763267915E-2</v>
      </c>
      <c r="H96" s="321">
        <v>-0.34723327822341965</v>
      </c>
      <c r="I96" s="321">
        <v>0.1790750758262718</v>
      </c>
      <c r="J96" s="321">
        <v>0.10971146706269219</v>
      </c>
      <c r="K96" s="321">
        <v>0.15198948500418208</v>
      </c>
      <c r="L96" s="321">
        <v>2.9312312000829843E-2</v>
      </c>
      <c r="M96" s="321">
        <v>5.9837155870853254E-2</v>
      </c>
      <c r="N96" s="321">
        <v>4.6760606233479773E-2</v>
      </c>
      <c r="O96" s="321">
        <v>-5.4899538567743322E-2</v>
      </c>
      <c r="P96" s="321">
        <v>-1.0168383822851013E-2</v>
      </c>
      <c r="Q96" s="322">
        <v>1.083600349548508E-2</v>
      </c>
      <c r="R96" s="323">
        <v>0.32177737009658447</v>
      </c>
      <c r="S96" s="320">
        <v>-9.1887440724650049E-2</v>
      </c>
      <c r="T96" s="320">
        <v>1.4607069821794827E-3</v>
      </c>
      <c r="U96" s="320">
        <v>0.1714069760931638</v>
      </c>
      <c r="V96" s="320">
        <v>0.29187436350967455</v>
      </c>
      <c r="W96" s="320">
        <v>0.30887124429554991</v>
      </c>
      <c r="X96" s="320">
        <v>3.2028260229614469E-2</v>
      </c>
      <c r="Y96" s="320">
        <v>2.991748835294783E-2</v>
      </c>
      <c r="Z96" s="320">
        <v>-2.0716642369370541E-3</v>
      </c>
      <c r="AA96" s="320">
        <v>3.4326919214237028E-2</v>
      </c>
      <c r="AB96" s="324">
        <v>-2.9061200126839659E-2</v>
      </c>
    </row>
    <row r="97" spans="1:28" ht="14.45" customHeight="1" x14ac:dyDescent="0.15">
      <c r="A97" s="270" t="s">
        <v>34</v>
      </c>
      <c r="B97" s="325">
        <v>325091</v>
      </c>
      <c r="C97" s="326">
        <v>1175697</v>
      </c>
      <c r="D97" s="326">
        <v>295465</v>
      </c>
      <c r="E97" s="326">
        <v>810502</v>
      </c>
      <c r="F97" s="327">
        <v>140387</v>
      </c>
      <c r="G97" s="328">
        <v>3.8537694820029449</v>
      </c>
      <c r="H97" s="328">
        <v>0.34710299493975039</v>
      </c>
      <c r="I97" s="328">
        <v>-0.74084298097319434</v>
      </c>
      <c r="J97" s="328">
        <v>-0.40371144892713118</v>
      </c>
      <c r="K97" s="328">
        <v>-6.8590014135364585E-2</v>
      </c>
      <c r="L97" s="328">
        <v>-0.17874597666013348</v>
      </c>
      <c r="M97" s="328">
        <v>-0.1243814645168636</v>
      </c>
      <c r="N97" s="328">
        <v>0.25696396243211073</v>
      </c>
      <c r="O97" s="328">
        <v>-5.6632450067637508E-2</v>
      </c>
      <c r="P97" s="328">
        <v>2.1989616458461616</v>
      </c>
      <c r="Q97" s="329">
        <v>6.8568859567589957E-2</v>
      </c>
      <c r="R97" s="330">
        <v>3.3808219010700657</v>
      </c>
      <c r="S97" s="328">
        <v>2.5517287023793327</v>
      </c>
      <c r="T97" s="328">
        <v>0.27704558845660388</v>
      </c>
      <c r="U97" s="328">
        <v>-0.44001185469742388</v>
      </c>
      <c r="V97" s="328">
        <v>-0.49053962693499298</v>
      </c>
      <c r="W97" s="328">
        <v>-0.45597526229023932</v>
      </c>
      <c r="X97" s="328">
        <v>-0.46286834824186751</v>
      </c>
      <c r="Y97" s="328">
        <v>-0.44372268024124384</v>
      </c>
      <c r="Z97" s="328">
        <v>-0.44794492161761312</v>
      </c>
      <c r="AA97" s="328">
        <v>-0.3667747792874585</v>
      </c>
      <c r="AB97" s="331">
        <v>-0.31061999817980313</v>
      </c>
    </row>
    <row r="98" spans="1:28" ht="9.6" customHeight="1" x14ac:dyDescent="0.15">
      <c r="A98" s="49"/>
      <c r="B98" s="112"/>
      <c r="C98" s="112"/>
      <c r="D98" s="112"/>
      <c r="E98" s="112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</row>
    <row r="99" spans="1:28" ht="14.45" customHeight="1" x14ac:dyDescent="0.15">
      <c r="A99" s="14"/>
      <c r="B99" s="112"/>
      <c r="C99" s="112"/>
      <c r="D99" s="112"/>
      <c r="E99" s="112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</row>
    <row r="101" spans="1:28" ht="14.45" customHeight="1" x14ac:dyDescent="0.15">
      <c r="A101" s="379" t="s">
        <v>27</v>
      </c>
      <c r="B101" s="382" t="s">
        <v>170</v>
      </c>
      <c r="C101" s="383"/>
      <c r="D101" s="383"/>
      <c r="E101" s="383"/>
      <c r="F101" s="384"/>
      <c r="G101" s="382" t="s">
        <v>28</v>
      </c>
      <c r="H101" s="383"/>
      <c r="I101" s="383"/>
      <c r="J101" s="383"/>
      <c r="K101" s="383"/>
      <c r="L101" s="383"/>
      <c r="M101" s="383"/>
      <c r="N101" s="383"/>
      <c r="O101" s="383"/>
      <c r="P101" s="383"/>
      <c r="Q101" s="383"/>
      <c r="R101" s="385" t="s">
        <v>29</v>
      </c>
      <c r="S101" s="385"/>
      <c r="T101" s="385"/>
      <c r="U101" s="385"/>
      <c r="V101" s="385"/>
      <c r="W101" s="385"/>
      <c r="X101" s="385"/>
      <c r="Y101" s="385"/>
      <c r="Z101" s="385"/>
      <c r="AA101" s="385"/>
      <c r="AB101" s="385"/>
    </row>
    <row r="102" spans="1:28" ht="14.45" customHeight="1" x14ac:dyDescent="0.15">
      <c r="A102" s="380"/>
      <c r="B102" s="301" t="s">
        <v>183</v>
      </c>
      <c r="C102" s="310" t="s">
        <v>165</v>
      </c>
      <c r="D102" s="310" t="s">
        <v>184</v>
      </c>
      <c r="E102" s="310" t="s">
        <v>164</v>
      </c>
      <c r="F102" s="311" t="s">
        <v>185</v>
      </c>
      <c r="G102" s="280" t="s">
        <v>168</v>
      </c>
      <c r="H102" s="280" t="s">
        <v>169</v>
      </c>
      <c r="I102" s="280" t="s">
        <v>4</v>
      </c>
      <c r="J102" s="280" t="s">
        <v>5</v>
      </c>
      <c r="K102" s="280" t="s">
        <v>6</v>
      </c>
      <c r="L102" s="280" t="s">
        <v>7</v>
      </c>
      <c r="M102" s="280" t="s">
        <v>118</v>
      </c>
      <c r="N102" s="280" t="s">
        <v>137</v>
      </c>
      <c r="O102" s="280" t="s">
        <v>138</v>
      </c>
      <c r="P102" s="280" t="s">
        <v>145</v>
      </c>
      <c r="Q102" s="310" t="s">
        <v>162</v>
      </c>
      <c r="R102" s="348" t="s">
        <v>168</v>
      </c>
      <c r="S102" s="349" t="s">
        <v>169</v>
      </c>
      <c r="T102" s="349" t="s">
        <v>4</v>
      </c>
      <c r="U102" s="349" t="s">
        <v>5</v>
      </c>
      <c r="V102" s="349" t="s">
        <v>6</v>
      </c>
      <c r="W102" s="349" t="s">
        <v>7</v>
      </c>
      <c r="X102" s="349" t="s">
        <v>118</v>
      </c>
      <c r="Y102" s="349" t="s">
        <v>137</v>
      </c>
      <c r="Z102" s="349" t="s">
        <v>138</v>
      </c>
      <c r="AA102" s="349" t="s">
        <v>145</v>
      </c>
      <c r="AB102" s="350" t="s">
        <v>162</v>
      </c>
    </row>
    <row r="103" spans="1:28" ht="14.45" customHeight="1" x14ac:dyDescent="0.15">
      <c r="A103" s="8" t="s">
        <v>32</v>
      </c>
      <c r="B103" s="312">
        <v>155667</v>
      </c>
      <c r="C103" s="313">
        <v>225490</v>
      </c>
      <c r="D103" s="313">
        <v>183534</v>
      </c>
      <c r="E103" s="313">
        <v>248230</v>
      </c>
      <c r="F103" s="314">
        <v>188005</v>
      </c>
      <c r="G103" s="315">
        <v>0.83445574117057331</v>
      </c>
      <c r="H103" s="315">
        <v>0.6880199593091465</v>
      </c>
      <c r="I103" s="315">
        <v>-0.16959131210509371</v>
      </c>
      <c r="J103" s="315">
        <v>-0.28465696359972625</v>
      </c>
      <c r="K103" s="315">
        <v>-0.1132451037309985</v>
      </c>
      <c r="L103" s="315">
        <v>-7.5548147455339887E-2</v>
      </c>
      <c r="M103" s="315">
        <v>-0.10757167892178998</v>
      </c>
      <c r="N103" s="315">
        <v>-0.1187242898325398</v>
      </c>
      <c r="O103" s="315">
        <v>-7.0435218068464311E-2</v>
      </c>
      <c r="P103" s="315">
        <v>7.6839816141946349E-2</v>
      </c>
      <c r="Q103" s="315">
        <v>0.13931254790546954</v>
      </c>
      <c r="R103" s="359">
        <f>'[1]Estadisticas Generales'!BH13/'[1]Estadisticas Generales'!AV13-1</f>
        <v>1.0775458320735041</v>
      </c>
      <c r="S103" s="315">
        <f>'[1]Estadisticas Generales'!BI13/'[1]Estadisticas Generales'!AW13-1</f>
        <v>2.1232297808967462</v>
      </c>
      <c r="T103" s="315">
        <f>'[1]Estadisticas Generales'!BJ13/'[1]Estadisticas Generales'!AX13-1</f>
        <v>1.7244739500649446</v>
      </c>
      <c r="U103" s="315">
        <f>'[1]Estadisticas Generales'!BK13/'[1]Estadisticas Generales'!AY13-1</f>
        <v>0.92342840213762378</v>
      </c>
      <c r="V103" s="315">
        <f>'[1]Estadisticas Generales'!BL13/'[1]Estadisticas Generales'!AZ13-1</f>
        <v>0.62048694936722559</v>
      </c>
      <c r="W103" s="315">
        <f>'[1]Estadisticas Generales'!BM13/'[1]Estadisticas Generales'!BA13-1</f>
        <v>0.58614306264793714</v>
      </c>
      <c r="X103" s="315">
        <f>'[1]Estadisticas Generales'!BN13/'[1]Estadisticas Generales'!BB13-1</f>
        <v>0.35275882088751098</v>
      </c>
      <c r="Y103" s="315">
        <f>'[1]Estadisticas Generales'!BO13/'[1]Estadisticas Generales'!BC13-1</f>
        <v>0.14411492609490972</v>
      </c>
      <c r="Z103" s="315">
        <f>'[1]Estadisticas Generales'!BP13/'[1]Estadisticas Generales'!BD13-1</f>
        <v>5.1272458978915303E-2</v>
      </c>
      <c r="AA103" s="315">
        <f>'[1]Estadisticas Generales'!BQ13/'[1]Estadisticas Generales'!BE13-1</f>
        <v>1.7912288652280228E-2</v>
      </c>
      <c r="AB103" s="318">
        <f>'[1]Estadisticas Generales'!BR13/'[1]Estadisticas Generales'!BF13-1</f>
        <v>0.10084704421482105</v>
      </c>
    </row>
    <row r="104" spans="1:28" ht="14.45" customHeight="1" x14ac:dyDescent="0.15">
      <c r="A104" s="9" t="s">
        <v>96</v>
      </c>
      <c r="B104" s="312">
        <v>3126</v>
      </c>
      <c r="C104" s="313">
        <v>3831</v>
      </c>
      <c r="D104" s="313">
        <v>4005</v>
      </c>
      <c r="E104" s="313">
        <v>13629</v>
      </c>
      <c r="F104" s="314">
        <v>11572</v>
      </c>
      <c r="G104" s="315">
        <v>0.76129837702871406</v>
      </c>
      <c r="H104" s="315">
        <v>14.226963425007089</v>
      </c>
      <c r="I104" s="315">
        <v>0.20113396207092382</v>
      </c>
      <c r="J104" s="315">
        <v>-0.30990194938573035</v>
      </c>
      <c r="K104" s="315">
        <v>-0.19322049127851471</v>
      </c>
      <c r="L104" s="315">
        <v>-0.20204649867743285</v>
      </c>
      <c r="M104" s="315">
        <v>-0.30875656437008214</v>
      </c>
      <c r="N104" s="315">
        <v>-0.2424785461887935</v>
      </c>
      <c r="O104" s="315">
        <v>-0.20827641355412652</v>
      </c>
      <c r="P104" s="315">
        <v>-0.31192660550458717</v>
      </c>
      <c r="Q104" s="315">
        <v>-0.1664220183486238</v>
      </c>
      <c r="R104" s="359">
        <f>'[1]Estadisticas Generales'!BH14/'[1]Estadisticas Generales'!AV14-1</f>
        <v>1.2939837398373983</v>
      </c>
      <c r="S104" s="315">
        <f>'[1]Estadisticas Generales'!BI14/'[1]Estadisticas Generales'!AW14-1</f>
        <v>32.681718407024142</v>
      </c>
      <c r="T104" s="315">
        <f>'[1]Estadisticas Generales'!BJ14/'[1]Estadisticas Generales'!AX14-1</f>
        <v>39.494350282485875</v>
      </c>
      <c r="U104" s="315">
        <f>'[1]Estadisticas Generales'!BK14/'[1]Estadisticas Generales'!AY14-1</f>
        <v>24.510888252148998</v>
      </c>
      <c r="V104" s="315">
        <f>'[1]Estadisticas Generales'!BL14/'[1]Estadisticas Generales'!AZ14-1</f>
        <v>17.143470573377115</v>
      </c>
      <c r="W104" s="315">
        <f>'[1]Estadisticas Generales'!BM14/'[1]Estadisticas Generales'!BA14-1</f>
        <v>14.781112334801762</v>
      </c>
      <c r="X104" s="315">
        <f>'[1]Estadisticas Generales'!BN14/'[1]Estadisticas Generales'!BB14-1</f>
        <v>11.042553191489361</v>
      </c>
      <c r="Y104" s="315">
        <f>'[1]Estadisticas Generales'!BO14/'[1]Estadisticas Generales'!BC14-1</f>
        <v>7.9751794258373199</v>
      </c>
      <c r="Z104" s="315">
        <f>'[1]Estadisticas Generales'!BP14/'[1]Estadisticas Generales'!BD14-1</f>
        <v>5.5190672153635116</v>
      </c>
      <c r="AA104" s="315">
        <f>'[1]Estadisticas Generales'!BQ14/'[1]Estadisticas Generales'!BE14-1</f>
        <v>2.053791557713859</v>
      </c>
      <c r="AB104" s="318">
        <f>'[1]Estadisticas Generales'!BR14/'[1]Estadisticas Generales'!BF14-1</f>
        <v>2.557556773688332</v>
      </c>
    </row>
    <row r="105" spans="1:28" ht="14.45" customHeight="1" x14ac:dyDescent="0.15">
      <c r="A105" s="10" t="s">
        <v>97</v>
      </c>
      <c r="B105" s="325">
        <v>152541</v>
      </c>
      <c r="C105" s="326">
        <v>221659</v>
      </c>
      <c r="D105" s="326">
        <v>179529</v>
      </c>
      <c r="E105" s="326">
        <v>234601</v>
      </c>
      <c r="F105" s="327">
        <v>176433</v>
      </c>
      <c r="G105" s="328">
        <v>0.83608776297979714</v>
      </c>
      <c r="H105" s="328">
        <v>0.39829081609436012</v>
      </c>
      <c r="I105" s="328">
        <v>-0.25598368480430445</v>
      </c>
      <c r="J105" s="328">
        <v>-0.27515950684100643</v>
      </c>
      <c r="K105" s="328">
        <v>-8.4599571148685881E-2</v>
      </c>
      <c r="L105" s="328">
        <v>-3.561540287067877E-2</v>
      </c>
      <c r="M105" s="328">
        <v>-5.5022375340642915E-2</v>
      </c>
      <c r="N105" s="328">
        <v>-9.5079184429312735E-2</v>
      </c>
      <c r="O105" s="328">
        <v>-4.8388472032742103E-2</v>
      </c>
      <c r="P105" s="328">
        <v>0.12857286859907702</v>
      </c>
      <c r="Q105" s="328">
        <v>0.16411696695728106</v>
      </c>
      <c r="R105" s="360">
        <f>'[1]Estadisticas Generales'!BH15/'[1]Estadisticas Generales'!AV15-1</f>
        <v>1.0733595833542999</v>
      </c>
      <c r="S105" s="361">
        <f>'[1]Estadisticas Generales'!BI15/'[1]Estadisticas Generales'!AW15-1</f>
        <v>1.5781407316254614</v>
      </c>
      <c r="T105" s="361">
        <f>'[1]Estadisticas Generales'!BJ15/'[1]Estadisticas Generales'!AX15-1</f>
        <v>1.0167843847587905</v>
      </c>
      <c r="U105" s="361">
        <f>'[1]Estadisticas Generales'!BK15/'[1]Estadisticas Generales'!AY15-1</f>
        <v>0.44491141183035721</v>
      </c>
      <c r="V105" s="361">
        <f>'[1]Estadisticas Generales'!BL15/'[1]Estadisticas Generales'!AZ15-1</f>
        <v>0.25864710730544349</v>
      </c>
      <c r="W105" s="361">
        <f>'[1]Estadisticas Generales'!BM15/'[1]Estadisticas Generales'!BA15-1</f>
        <v>0.28438229802576509</v>
      </c>
      <c r="X105" s="361">
        <f>'[1]Estadisticas Generales'!BN15/'[1]Estadisticas Generales'!BB15-1</f>
        <v>0.15659720672883859</v>
      </c>
      <c r="Y105" s="361">
        <f>'[1]Estadisticas Generales'!BO15/'[1]Estadisticas Generales'!BC15-1</f>
        <v>4.0021401819154701E-3</v>
      </c>
      <c r="Z105" s="361">
        <f>'[1]Estadisticas Generales'!BP15/'[1]Estadisticas Generales'!BD15-1</f>
        <v>-5.4280070120804824E-2</v>
      </c>
      <c r="AA105" s="361">
        <f>'[1]Estadisticas Generales'!BQ15/'[1]Estadisticas Generales'!BE15-1</f>
        <v>-3.4319010585129095E-2</v>
      </c>
      <c r="AB105" s="362">
        <f>'[1]Estadisticas Generales'!BR15/'[1]Estadisticas Generales'!BF15-1</f>
        <v>5.8386981805385707E-2</v>
      </c>
    </row>
    <row r="106" spans="1:28" ht="14.45" customHeight="1" x14ac:dyDescent="0.15">
      <c r="B106" s="332"/>
    </row>
    <row r="107" spans="1:28" ht="14.45" customHeight="1" x14ac:dyDescent="0.2">
      <c r="A107" s="26"/>
    </row>
    <row r="108" spans="1:28" ht="14.45" customHeight="1" x14ac:dyDescent="0.2">
      <c r="A108" s="25" t="s">
        <v>12</v>
      </c>
    </row>
    <row r="109" spans="1:28" ht="14.45" customHeight="1" x14ac:dyDescent="0.15">
      <c r="A109" s="377" t="s">
        <v>27</v>
      </c>
      <c r="B109" s="382" t="s">
        <v>170</v>
      </c>
      <c r="C109" s="383"/>
      <c r="D109" s="383"/>
      <c r="E109" s="383"/>
      <c r="F109" s="384"/>
      <c r="G109" s="382" t="s">
        <v>28</v>
      </c>
      <c r="H109" s="383"/>
      <c r="I109" s="383"/>
      <c r="J109" s="383"/>
      <c r="K109" s="383"/>
      <c r="L109" s="383"/>
      <c r="M109" s="383"/>
      <c r="N109" s="383"/>
      <c r="O109" s="383"/>
      <c r="P109" s="383"/>
      <c r="Q109" s="384"/>
      <c r="R109" s="382" t="s">
        <v>29</v>
      </c>
      <c r="S109" s="383"/>
      <c r="T109" s="383"/>
      <c r="U109" s="383"/>
      <c r="V109" s="383"/>
      <c r="W109" s="383"/>
      <c r="X109" s="383"/>
      <c r="Y109" s="383"/>
      <c r="Z109" s="383"/>
      <c r="AA109" s="383"/>
      <c r="AB109" s="384"/>
    </row>
    <row r="110" spans="1:28" ht="14.45" customHeight="1" x14ac:dyDescent="0.15">
      <c r="A110" s="378"/>
      <c r="B110" s="301" t="s">
        <v>183</v>
      </c>
      <c r="C110" s="310" t="s">
        <v>165</v>
      </c>
      <c r="D110" s="310" t="s">
        <v>184</v>
      </c>
      <c r="E110" s="310" t="s">
        <v>164</v>
      </c>
      <c r="F110" s="311" t="s">
        <v>185</v>
      </c>
      <c r="G110" s="308" t="s">
        <v>168</v>
      </c>
      <c r="H110" s="308" t="s">
        <v>169</v>
      </c>
      <c r="I110" s="308" t="s">
        <v>4</v>
      </c>
      <c r="J110" s="308" t="s">
        <v>5</v>
      </c>
      <c r="K110" s="308" t="s">
        <v>6</v>
      </c>
      <c r="L110" s="308" t="s">
        <v>7</v>
      </c>
      <c r="M110" s="308" t="s">
        <v>118</v>
      </c>
      <c r="N110" s="308" t="s">
        <v>137</v>
      </c>
      <c r="O110" s="308" t="s">
        <v>138</v>
      </c>
      <c r="P110" s="308" t="s">
        <v>145</v>
      </c>
      <c r="Q110" s="311" t="s">
        <v>162</v>
      </c>
      <c r="R110" s="307" t="s">
        <v>168</v>
      </c>
      <c r="S110" s="308" t="s">
        <v>169</v>
      </c>
      <c r="T110" s="308" t="s">
        <v>4</v>
      </c>
      <c r="U110" s="308" t="s">
        <v>5</v>
      </c>
      <c r="V110" s="308" t="s">
        <v>6</v>
      </c>
      <c r="W110" s="308" t="s">
        <v>7</v>
      </c>
      <c r="X110" s="308" t="s">
        <v>118</v>
      </c>
      <c r="Y110" s="308" t="s">
        <v>137</v>
      </c>
      <c r="Z110" s="308" t="s">
        <v>138</v>
      </c>
      <c r="AA110" s="308" t="s">
        <v>145</v>
      </c>
      <c r="AB110" s="309" t="s">
        <v>162</v>
      </c>
    </row>
    <row r="111" spans="1:28" ht="14.45" customHeight="1" x14ac:dyDescent="0.15">
      <c r="A111" s="27" t="s">
        <v>30</v>
      </c>
      <c r="B111" s="312">
        <v>173193</v>
      </c>
      <c r="C111" s="313">
        <v>170892</v>
      </c>
      <c r="D111" s="313">
        <v>190899</v>
      </c>
      <c r="E111" s="313">
        <v>154993</v>
      </c>
      <c r="F111" s="314">
        <v>177609</v>
      </c>
      <c r="G111" s="315">
        <v>-0.2762560306759072</v>
      </c>
      <c r="H111" s="315">
        <v>-0.35117470795153516</v>
      </c>
      <c r="I111" s="315">
        <v>0.13264839418582608</v>
      </c>
      <c r="J111" s="315">
        <v>0.12449031851399539</v>
      </c>
      <c r="K111" s="315">
        <v>0.10053952738802185</v>
      </c>
      <c r="L111" s="315">
        <v>-1.0982626757817249E-3</v>
      </c>
      <c r="M111" s="315">
        <v>0.11568338445604121</v>
      </c>
      <c r="N111" s="315">
        <v>2.1051879887171054E-2</v>
      </c>
      <c r="O111" s="315">
        <v>-5.7384444304567683E-2</v>
      </c>
      <c r="P111" s="315">
        <v>-0.10049117808544417</v>
      </c>
      <c r="Q111" s="316">
        <v>0.27846148770146995</v>
      </c>
      <c r="R111" s="105">
        <v>-5.7426597582037608E-3</v>
      </c>
      <c r="S111" s="111">
        <v>-0.28412167288234402</v>
      </c>
      <c r="T111" s="111">
        <v>-0.23292411135874291</v>
      </c>
      <c r="U111" s="111">
        <v>-0.21470527546598805</v>
      </c>
      <c r="V111" s="111">
        <v>-0.11012513898429921</v>
      </c>
      <c r="W111" s="111">
        <v>-3.1497642692346228E-2</v>
      </c>
      <c r="X111" s="111">
        <v>7.6141000714686324E-2</v>
      </c>
      <c r="Y111" s="111">
        <v>0.12717282481021042</v>
      </c>
      <c r="Z111" s="111">
        <v>0.11959528497021954</v>
      </c>
      <c r="AA111" s="111">
        <v>7.4007795889440064E-2</v>
      </c>
      <c r="AB111" s="106">
        <v>-9.3035367366523847E-2</v>
      </c>
    </row>
    <row r="112" spans="1:28" ht="14.45" customHeight="1" x14ac:dyDescent="0.15">
      <c r="A112" s="28" t="s">
        <v>31</v>
      </c>
      <c r="B112" s="325">
        <v>74843</v>
      </c>
      <c r="C112" s="326">
        <v>99404</v>
      </c>
      <c r="D112" s="326">
        <v>97260</v>
      </c>
      <c r="E112" s="326">
        <v>100428</v>
      </c>
      <c r="F112" s="327">
        <v>96448</v>
      </c>
      <c r="G112" s="328">
        <v>0.21837343203783677</v>
      </c>
      <c r="H112" s="328">
        <v>-0.36721828876193052</v>
      </c>
      <c r="I112" s="328">
        <v>4.8850421423237034E-2</v>
      </c>
      <c r="J112" s="328">
        <v>0.14395971874324509</v>
      </c>
      <c r="K112" s="328">
        <v>5.8686881036802419E-3</v>
      </c>
      <c r="L112" s="328">
        <v>-6.9206714034719341E-2</v>
      </c>
      <c r="M112" s="328">
        <v>4.4352636702519099E-2</v>
      </c>
      <c r="N112" s="328">
        <v>7.877685574627713E-2</v>
      </c>
      <c r="O112" s="328">
        <v>0.27060063224446784</v>
      </c>
      <c r="P112" s="328">
        <v>1.0938298225244649</v>
      </c>
      <c r="Q112" s="329">
        <v>-0.60222438746167928</v>
      </c>
      <c r="R112" s="107">
        <v>0.41378240691029267</v>
      </c>
      <c r="S112" s="108">
        <v>-6.473420310823963E-2</v>
      </c>
      <c r="T112" s="108">
        <v>-0.11118268633101658</v>
      </c>
      <c r="U112" s="108">
        <v>-3.1862692349079902E-2</v>
      </c>
      <c r="V112" s="108">
        <v>-1.2153621779287249E-4</v>
      </c>
      <c r="W112" s="108">
        <v>-1.1349632046572244E-2</v>
      </c>
      <c r="X112" s="108">
        <v>-5.0780940748029746E-3</v>
      </c>
      <c r="Y112" s="108">
        <v>-0.11331614157043013</v>
      </c>
      <c r="Z112" s="108">
        <v>-0.15051006030547254</v>
      </c>
      <c r="AA112" s="108">
        <v>4.4390116776907629E-2</v>
      </c>
      <c r="AB112" s="109">
        <v>1.0301396322079492E-2</v>
      </c>
    </row>
    <row r="114" spans="1:17" ht="14.45" customHeight="1" x14ac:dyDescent="0.2">
      <c r="A114" s="138" t="s">
        <v>208</v>
      </c>
    </row>
    <row r="115" spans="1:17" ht="30" customHeight="1" x14ac:dyDescent="0.2">
      <c r="A115" s="376" t="s">
        <v>79</v>
      </c>
      <c r="B115" s="376"/>
      <c r="C115" s="376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</row>
    <row r="117" spans="1:17" ht="24" customHeight="1" x14ac:dyDescent="0.15">
      <c r="A117" s="42" t="s">
        <v>35</v>
      </c>
      <c r="B117" s="43" t="s">
        <v>36</v>
      </c>
      <c r="C117" s="44" t="s">
        <v>80</v>
      </c>
    </row>
    <row r="118" spans="1:17" ht="14.45" customHeight="1" x14ac:dyDescent="0.15">
      <c r="A118" s="143">
        <v>43466</v>
      </c>
      <c r="B118" s="257">
        <v>59197</v>
      </c>
      <c r="C118" s="45"/>
    </row>
    <row r="119" spans="1:17" ht="14.45" customHeight="1" x14ac:dyDescent="0.15">
      <c r="A119" s="143">
        <v>43497</v>
      </c>
      <c r="B119" s="257">
        <v>55492</v>
      </c>
      <c r="C119" s="45"/>
    </row>
    <row r="120" spans="1:17" ht="14.45" customHeight="1" x14ac:dyDescent="0.15">
      <c r="A120" s="143">
        <v>43525</v>
      </c>
      <c r="B120" s="257">
        <v>52887</v>
      </c>
      <c r="C120" s="45"/>
    </row>
    <row r="121" spans="1:17" ht="14.45" customHeight="1" x14ac:dyDescent="0.15">
      <c r="A121" s="143">
        <v>43556</v>
      </c>
      <c r="B121" s="257">
        <v>51700</v>
      </c>
      <c r="C121" s="45"/>
    </row>
    <row r="122" spans="1:17" ht="14.45" customHeight="1" x14ac:dyDescent="0.15">
      <c r="A122" s="143">
        <v>43586</v>
      </c>
      <c r="B122" s="257">
        <v>53133</v>
      </c>
      <c r="C122" s="45"/>
    </row>
    <row r="123" spans="1:17" ht="14.45" customHeight="1" x14ac:dyDescent="0.15">
      <c r="A123" s="143">
        <v>43617</v>
      </c>
      <c r="B123" s="257">
        <v>54936</v>
      </c>
      <c r="C123" s="45"/>
    </row>
    <row r="124" spans="1:17" ht="14.45" customHeight="1" x14ac:dyDescent="0.15">
      <c r="A124" s="143">
        <v>43647</v>
      </c>
      <c r="B124" s="257">
        <v>54764</v>
      </c>
      <c r="C124" s="45"/>
    </row>
    <row r="125" spans="1:17" ht="14.45" customHeight="1" x14ac:dyDescent="0.15">
      <c r="A125" s="143">
        <v>43678</v>
      </c>
      <c r="B125" s="257">
        <v>58293</v>
      </c>
      <c r="C125" s="45"/>
    </row>
    <row r="126" spans="1:17" ht="14.45" customHeight="1" x14ac:dyDescent="0.15">
      <c r="A126" s="143">
        <v>43709</v>
      </c>
      <c r="B126" s="257">
        <v>59332</v>
      </c>
      <c r="C126" s="45"/>
    </row>
    <row r="127" spans="1:17" ht="14.45" customHeight="1" x14ac:dyDescent="0.15">
      <c r="A127" s="143">
        <v>43739</v>
      </c>
      <c r="B127" s="257">
        <v>57277</v>
      </c>
      <c r="C127" s="45"/>
    </row>
    <row r="128" spans="1:17" ht="14.45" customHeight="1" x14ac:dyDescent="0.15">
      <c r="A128" s="143">
        <v>43770</v>
      </c>
      <c r="B128" s="257">
        <v>52821</v>
      </c>
      <c r="C128" s="45"/>
    </row>
    <row r="129" spans="1:3" ht="14.45" customHeight="1" x14ac:dyDescent="0.15">
      <c r="A129" s="143">
        <v>43800</v>
      </c>
      <c r="B129" s="257">
        <v>53905</v>
      </c>
      <c r="C129" s="45"/>
    </row>
    <row r="130" spans="1:3" ht="14.45" customHeight="1" x14ac:dyDescent="0.15">
      <c r="A130" s="143">
        <v>43831</v>
      </c>
      <c r="B130" s="257">
        <v>53252</v>
      </c>
      <c r="C130" s="45">
        <v>-0.10042738652296569</v>
      </c>
    </row>
    <row r="131" spans="1:3" ht="14.45" customHeight="1" x14ac:dyDescent="0.15">
      <c r="A131" s="143">
        <v>43862</v>
      </c>
      <c r="B131" s="257">
        <v>49304</v>
      </c>
      <c r="C131" s="45">
        <v>-0.11151156923520507</v>
      </c>
    </row>
    <row r="132" spans="1:3" ht="14.45" customHeight="1" x14ac:dyDescent="0.15">
      <c r="A132" s="143">
        <v>43891</v>
      </c>
      <c r="B132" s="257">
        <v>46921</v>
      </c>
      <c r="C132" s="45">
        <v>-0.11280654981375385</v>
      </c>
    </row>
    <row r="133" spans="1:3" ht="14.45" customHeight="1" x14ac:dyDescent="0.15">
      <c r="A133" s="143">
        <v>43922</v>
      </c>
      <c r="B133" s="257">
        <v>67774</v>
      </c>
      <c r="C133" s="45">
        <v>0.31090909090909091</v>
      </c>
    </row>
    <row r="134" spans="1:3" ht="14.45" customHeight="1" x14ac:dyDescent="0.15">
      <c r="A134" s="143">
        <v>43952</v>
      </c>
      <c r="B134" s="257">
        <v>105374</v>
      </c>
      <c r="C134" s="45">
        <v>0.98321193984905797</v>
      </c>
    </row>
    <row r="135" spans="1:3" ht="14.45" customHeight="1" x14ac:dyDescent="0.15">
      <c r="A135" s="143">
        <v>43983</v>
      </c>
      <c r="B135" s="257">
        <v>121057</v>
      </c>
      <c r="C135" s="45">
        <v>1.2036005533711955</v>
      </c>
    </row>
    <row r="136" spans="1:3" ht="14.45" customHeight="1" x14ac:dyDescent="0.15">
      <c r="A136" s="143">
        <v>44013</v>
      </c>
      <c r="B136" s="257">
        <v>161102</v>
      </c>
      <c r="C136" s="45">
        <v>1.9417500547805127</v>
      </c>
    </row>
    <row r="137" spans="1:3" ht="14.45" customHeight="1" x14ac:dyDescent="0.15">
      <c r="A137" s="143">
        <v>44044</v>
      </c>
      <c r="B137" s="257">
        <v>184680</v>
      </c>
      <c r="C137" s="45">
        <v>2.1681333950903197</v>
      </c>
    </row>
    <row r="138" spans="1:3" ht="14.45" customHeight="1" x14ac:dyDescent="0.15">
      <c r="A138" s="143">
        <v>44075</v>
      </c>
      <c r="B138" s="257">
        <v>167281</v>
      </c>
      <c r="C138" s="45">
        <v>1.8194060540686308</v>
      </c>
    </row>
    <row r="139" spans="1:3" ht="14.45" customHeight="1" x14ac:dyDescent="0.15">
      <c r="A139" s="143">
        <v>44105</v>
      </c>
      <c r="B139" s="257">
        <v>123723</v>
      </c>
      <c r="C139" s="45">
        <v>1.1600817081900239</v>
      </c>
    </row>
    <row r="140" spans="1:3" ht="14.45" customHeight="1" x14ac:dyDescent="0.15">
      <c r="A140" s="143">
        <v>44136</v>
      </c>
      <c r="B140" s="257">
        <v>54697</v>
      </c>
      <c r="C140" s="45">
        <v>3.5516177277976561E-2</v>
      </c>
    </row>
    <row r="141" spans="1:3" ht="14.45" customHeight="1" x14ac:dyDescent="0.15">
      <c r="A141" s="143">
        <v>44166</v>
      </c>
      <c r="B141" s="257">
        <v>32101</v>
      </c>
      <c r="C141" s="45">
        <v>-0.40448937946387165</v>
      </c>
    </row>
    <row r="142" spans="1:3" ht="14.45" customHeight="1" x14ac:dyDescent="0.15">
      <c r="A142" s="143">
        <v>44197</v>
      </c>
      <c r="B142" s="257">
        <v>37104</v>
      </c>
      <c r="C142" s="45">
        <v>-0.30323743709156464</v>
      </c>
    </row>
    <row r="143" spans="1:3" ht="14.45" customHeight="1" x14ac:dyDescent="0.15">
      <c r="A143" s="144">
        <v>44228</v>
      </c>
      <c r="B143" s="145">
        <v>41674</v>
      </c>
      <c r="C143" s="46">
        <v>-0.15475417815998702</v>
      </c>
    </row>
  </sheetData>
  <mergeCells count="23">
    <mergeCell ref="R101:AB101"/>
    <mergeCell ref="R109:AB109"/>
    <mergeCell ref="B11:L11"/>
    <mergeCell ref="A51:A52"/>
    <mergeCell ref="A32:A33"/>
    <mergeCell ref="B32:N32"/>
    <mergeCell ref="B51:M51"/>
    <mergeCell ref="A69:A70"/>
    <mergeCell ref="B69:M69"/>
    <mergeCell ref="B91:F91"/>
    <mergeCell ref="G91:Q91"/>
    <mergeCell ref="B101:F101"/>
    <mergeCell ref="G101:Q101"/>
    <mergeCell ref="A88:Z88"/>
    <mergeCell ref="R91:AB91"/>
    <mergeCell ref="A9:M9"/>
    <mergeCell ref="A91:A92"/>
    <mergeCell ref="A115:C115"/>
    <mergeCell ref="A109:A110"/>
    <mergeCell ref="A101:A102"/>
    <mergeCell ref="A30:N30"/>
    <mergeCell ref="B109:F109"/>
    <mergeCell ref="G109:Q109"/>
  </mergeCells>
  <phoneticPr fontId="2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239ED-67CE-4A84-BF48-5D62F9DF3974}">
  <sheetPr codeName="Hoja2"/>
  <dimension ref="A9:M172"/>
  <sheetViews>
    <sheetView topLeftCell="A142" zoomScale="85" zoomScaleNormal="85" workbookViewId="0">
      <selection activeCell="A30" sqref="A30:H30"/>
    </sheetView>
  </sheetViews>
  <sheetFormatPr baseColWidth="10" defaultColWidth="10.85546875" defaultRowHeight="14.25" x14ac:dyDescent="0.2"/>
  <cols>
    <col min="1" max="1" width="29.140625" style="47" customWidth="1"/>
    <col min="2" max="2" width="15.140625" style="47" customWidth="1"/>
    <col min="3" max="8" width="12.140625" style="47" customWidth="1"/>
    <col min="9" max="9" width="12.85546875" style="47" customWidth="1"/>
    <col min="10" max="16384" width="10.85546875" style="47"/>
  </cols>
  <sheetData>
    <row r="9" spans="1:9" ht="18" customHeight="1" x14ac:dyDescent="0.2">
      <c r="A9" s="404" t="s">
        <v>130</v>
      </c>
      <c r="B9" s="404"/>
      <c r="C9" s="404"/>
      <c r="D9" s="404"/>
      <c r="E9" s="404"/>
      <c r="F9" s="404"/>
      <c r="G9" s="404"/>
      <c r="H9" s="404"/>
      <c r="I9" s="139"/>
    </row>
    <row r="10" spans="1:9" s="71" customFormat="1" ht="28.5" customHeight="1" thickBot="1" x14ac:dyDescent="0.25">
      <c r="A10" s="410" t="s">
        <v>99</v>
      </c>
      <c r="B10" s="400"/>
      <c r="C10" s="400"/>
      <c r="D10" s="400"/>
      <c r="E10" s="400"/>
      <c r="F10" s="400"/>
      <c r="G10" s="400"/>
      <c r="H10" s="401"/>
      <c r="I10" s="113"/>
    </row>
    <row r="11" spans="1:9" s="71" customFormat="1" ht="35.450000000000003" customHeight="1" x14ac:dyDescent="0.2">
      <c r="A11" s="146" t="s">
        <v>141</v>
      </c>
      <c r="B11" s="148" t="s">
        <v>37</v>
      </c>
      <c r="C11" s="148" t="s">
        <v>102</v>
      </c>
      <c r="D11" s="148" t="s">
        <v>38</v>
      </c>
      <c r="E11" s="148" t="s">
        <v>39</v>
      </c>
      <c r="F11" s="147" t="s">
        <v>103</v>
      </c>
      <c r="G11" s="146" t="s">
        <v>40</v>
      </c>
      <c r="H11" s="147" t="s">
        <v>41</v>
      </c>
      <c r="I11" s="113"/>
    </row>
    <row r="12" spans="1:9" s="71" customFormat="1" ht="13.5" customHeight="1" x14ac:dyDescent="0.2">
      <c r="A12" s="149" t="s">
        <v>42</v>
      </c>
      <c r="B12" s="224">
        <v>2976730</v>
      </c>
      <c r="C12" s="224">
        <v>729148</v>
      </c>
      <c r="D12" s="224">
        <v>22563</v>
      </c>
      <c r="E12" s="224">
        <v>706585</v>
      </c>
      <c r="F12" s="225">
        <v>213675</v>
      </c>
      <c r="G12" s="226">
        <v>0.19700000000000001</v>
      </c>
      <c r="H12" s="227">
        <v>6.7000000000000004E-2</v>
      </c>
      <c r="I12" s="113"/>
    </row>
    <row r="13" spans="1:9" s="71" customFormat="1" ht="13.5" customHeight="1" x14ac:dyDescent="0.2">
      <c r="A13" s="151" t="s">
        <v>43</v>
      </c>
      <c r="B13" s="228">
        <v>2832863</v>
      </c>
      <c r="C13" s="228">
        <v>119827</v>
      </c>
      <c r="D13" s="228">
        <v>5092</v>
      </c>
      <c r="E13" s="228">
        <v>114735</v>
      </c>
      <c r="F13" s="229">
        <v>33298</v>
      </c>
      <c r="G13" s="230">
        <v>4.1000000000000002E-2</v>
      </c>
      <c r="H13" s="231">
        <v>1.2E-2</v>
      </c>
      <c r="I13" s="113"/>
    </row>
    <row r="14" spans="1:9" s="71" customFormat="1" ht="13.5" customHeight="1" x14ac:dyDescent="0.2">
      <c r="A14" s="151" t="s">
        <v>44</v>
      </c>
      <c r="B14" s="228">
        <v>676121</v>
      </c>
      <c r="C14" s="228">
        <v>24353</v>
      </c>
      <c r="D14" s="119">
        <v>699</v>
      </c>
      <c r="E14" s="228">
        <v>23654</v>
      </c>
      <c r="F14" s="229">
        <v>4050</v>
      </c>
      <c r="G14" s="230">
        <v>3.5000000000000003E-2</v>
      </c>
      <c r="H14" s="231">
        <v>6.0000000000000001E-3</v>
      </c>
      <c r="I14" s="113"/>
    </row>
    <row r="15" spans="1:9" s="71" customFormat="1" ht="13.5" customHeight="1" x14ac:dyDescent="0.2">
      <c r="A15" s="151" t="s">
        <v>45</v>
      </c>
      <c r="B15" s="228">
        <v>319644</v>
      </c>
      <c r="C15" s="228">
        <v>10428</v>
      </c>
      <c r="D15" s="119">
        <v>337</v>
      </c>
      <c r="E15" s="228">
        <v>10091</v>
      </c>
      <c r="F15" s="229">
        <v>1793</v>
      </c>
      <c r="G15" s="230">
        <v>3.2000000000000001E-2</v>
      </c>
      <c r="H15" s="231">
        <v>6.0000000000000001E-3</v>
      </c>
      <c r="I15" s="113"/>
    </row>
    <row r="16" spans="1:9" s="71" customFormat="1" ht="13.5" customHeight="1" x14ac:dyDescent="0.2">
      <c r="A16" s="151" t="s">
        <v>46</v>
      </c>
      <c r="B16" s="228">
        <v>177102</v>
      </c>
      <c r="C16" s="228">
        <v>5607</v>
      </c>
      <c r="D16" s="119">
        <v>139</v>
      </c>
      <c r="E16" s="228">
        <v>5468</v>
      </c>
      <c r="F16" s="232">
        <v>841</v>
      </c>
      <c r="G16" s="230">
        <v>3.1E-2</v>
      </c>
      <c r="H16" s="231">
        <v>5.0000000000000001E-3</v>
      </c>
      <c r="I16" s="113"/>
    </row>
    <row r="17" spans="1:12" s="71" customFormat="1" ht="13.5" customHeight="1" x14ac:dyDescent="0.2">
      <c r="A17" s="151" t="s">
        <v>47</v>
      </c>
      <c r="B17" s="228">
        <v>427137</v>
      </c>
      <c r="C17" s="228">
        <v>13296</v>
      </c>
      <c r="D17" s="119">
        <v>409</v>
      </c>
      <c r="E17" s="228">
        <v>12887</v>
      </c>
      <c r="F17" s="229">
        <v>2051</v>
      </c>
      <c r="G17" s="230">
        <v>0.03</v>
      </c>
      <c r="H17" s="231">
        <v>5.0000000000000001E-3</v>
      </c>
      <c r="I17" s="113"/>
    </row>
    <row r="18" spans="1:12" s="71" customFormat="1" ht="13.5" customHeight="1" thickBot="1" x14ac:dyDescent="0.25">
      <c r="A18" s="154" t="s">
        <v>48</v>
      </c>
      <c r="B18" s="233">
        <v>7409597</v>
      </c>
      <c r="C18" s="233">
        <v>902659</v>
      </c>
      <c r="D18" s="233">
        <v>29239</v>
      </c>
      <c r="E18" s="233">
        <v>873420</v>
      </c>
      <c r="F18" s="234">
        <v>255708</v>
      </c>
      <c r="G18" s="235">
        <v>0.109</v>
      </c>
      <c r="H18" s="236">
        <v>3.3000000000000002E-2</v>
      </c>
      <c r="I18" s="113"/>
    </row>
    <row r="19" spans="1:12" s="71" customFormat="1" ht="18" customHeight="1" x14ac:dyDescent="0.2">
      <c r="A19" s="113"/>
      <c r="B19" s="113"/>
      <c r="C19" s="113"/>
      <c r="D19" s="113"/>
      <c r="E19" s="113"/>
      <c r="F19" s="113"/>
      <c r="G19" s="113"/>
      <c r="H19" s="113"/>
      <c r="I19" s="113"/>
    </row>
    <row r="20" spans="1:12" s="71" customFormat="1" ht="15.6" customHeight="1" thickBot="1" x14ac:dyDescent="0.25">
      <c r="A20" s="402" t="s">
        <v>98</v>
      </c>
      <c r="B20" s="403"/>
      <c r="C20" s="403"/>
      <c r="D20" s="403"/>
      <c r="E20" s="403"/>
      <c r="F20" s="403"/>
      <c r="G20" s="403"/>
      <c r="H20" s="403"/>
      <c r="I20" s="403"/>
    </row>
    <row r="21" spans="1:12" s="71" customFormat="1" ht="35.450000000000003" customHeight="1" x14ac:dyDescent="0.2">
      <c r="A21" s="146" t="s">
        <v>141</v>
      </c>
      <c r="B21" s="146" t="s">
        <v>42</v>
      </c>
      <c r="C21" s="148" t="s">
        <v>43</v>
      </c>
      <c r="D21" s="148" t="s">
        <v>44</v>
      </c>
      <c r="E21" s="148" t="s">
        <v>45</v>
      </c>
      <c r="F21" s="148" t="s">
        <v>46</v>
      </c>
      <c r="G21" s="147" t="s">
        <v>49</v>
      </c>
      <c r="H21" s="146" t="s">
        <v>50</v>
      </c>
      <c r="I21" s="147" t="s">
        <v>51</v>
      </c>
    </row>
    <row r="22" spans="1:12" s="71" customFormat="1" ht="14.45" customHeight="1" x14ac:dyDescent="0.2">
      <c r="A22" s="157" t="s">
        <v>42</v>
      </c>
      <c r="B22" s="160">
        <v>0.89080000000000004</v>
      </c>
      <c r="C22" s="76">
        <v>0.1055</v>
      </c>
      <c r="D22" s="76">
        <v>2.5999999999999999E-3</v>
      </c>
      <c r="E22" s="76">
        <v>6.9999999999999999E-4</v>
      </c>
      <c r="F22" s="76">
        <v>2.0000000000000001E-4</v>
      </c>
      <c r="G22" s="161">
        <v>2.0000000000000001E-4</v>
      </c>
      <c r="H22" s="167"/>
      <c r="I22" s="161">
        <v>0.10920000000000001</v>
      </c>
    </row>
    <row r="23" spans="1:12" s="71" customFormat="1" ht="14.45" customHeight="1" x14ac:dyDescent="0.2">
      <c r="A23" s="158" t="s">
        <v>43</v>
      </c>
      <c r="B23" s="162">
        <v>0.24199999999999999</v>
      </c>
      <c r="C23" s="118">
        <v>0.7167</v>
      </c>
      <c r="D23" s="117">
        <v>3.5999999999999997E-2</v>
      </c>
      <c r="E23" s="117">
        <v>3.8E-3</v>
      </c>
      <c r="F23" s="117">
        <v>6.9999999999999999E-4</v>
      </c>
      <c r="G23" s="163">
        <v>8.0000000000000004E-4</v>
      </c>
      <c r="H23" s="162">
        <v>0.24199999999999999</v>
      </c>
      <c r="I23" s="163">
        <v>4.1399999999999999E-2</v>
      </c>
    </row>
    <row r="24" spans="1:12" s="71" customFormat="1" ht="14.45" customHeight="1" x14ac:dyDescent="0.2">
      <c r="A24" s="158" t="s">
        <v>44</v>
      </c>
      <c r="B24" s="162">
        <v>3.9699999999999999E-2</v>
      </c>
      <c r="C24" s="117">
        <v>0.29380000000000001</v>
      </c>
      <c r="D24" s="118">
        <v>0.57979999999999998</v>
      </c>
      <c r="E24" s="117">
        <v>6.7000000000000004E-2</v>
      </c>
      <c r="F24" s="117">
        <v>1.26E-2</v>
      </c>
      <c r="G24" s="163">
        <v>7.1000000000000004E-3</v>
      </c>
      <c r="H24" s="162">
        <v>0.33350000000000002</v>
      </c>
      <c r="I24" s="163">
        <v>8.6699999999999999E-2</v>
      </c>
    </row>
    <row r="25" spans="1:12" s="71" customFormat="1" ht="14.45" customHeight="1" x14ac:dyDescent="0.2">
      <c r="A25" s="158" t="s">
        <v>45</v>
      </c>
      <c r="B25" s="162">
        <v>1.24E-2</v>
      </c>
      <c r="C25" s="117">
        <v>0.1177</v>
      </c>
      <c r="D25" s="117">
        <v>0.21340000000000001</v>
      </c>
      <c r="E25" s="118">
        <v>0.55289999999999995</v>
      </c>
      <c r="F25" s="117">
        <v>6.7299999999999999E-2</v>
      </c>
      <c r="G25" s="163">
        <v>3.6299999999999999E-2</v>
      </c>
      <c r="H25" s="162">
        <v>0.34350000000000003</v>
      </c>
      <c r="I25" s="163">
        <v>0.1036</v>
      </c>
    </row>
    <row r="26" spans="1:12" s="71" customFormat="1" ht="14.45" customHeight="1" x14ac:dyDescent="0.2">
      <c r="A26" s="158" t="s">
        <v>46</v>
      </c>
      <c r="B26" s="162">
        <v>7.1999999999999998E-3</v>
      </c>
      <c r="C26" s="117">
        <v>3.95E-2</v>
      </c>
      <c r="D26" s="117">
        <v>0.13320000000000001</v>
      </c>
      <c r="E26" s="117">
        <v>0.17269999999999999</v>
      </c>
      <c r="F26" s="118">
        <v>0.52800000000000002</v>
      </c>
      <c r="G26" s="163">
        <v>0.1195</v>
      </c>
      <c r="H26" s="162">
        <v>0.35249999999999998</v>
      </c>
      <c r="I26" s="163">
        <v>0.1195</v>
      </c>
    </row>
    <row r="27" spans="1:12" s="71" customFormat="1" ht="14.45" customHeight="1" thickBot="1" x14ac:dyDescent="0.25">
      <c r="A27" s="159" t="s">
        <v>49</v>
      </c>
      <c r="B27" s="164">
        <v>3.7000000000000002E-3</v>
      </c>
      <c r="C27" s="165">
        <v>8.6999999999999994E-3</v>
      </c>
      <c r="D27" s="165">
        <v>3.1600000000000003E-2</v>
      </c>
      <c r="E27" s="165">
        <v>6.3700000000000007E-2</v>
      </c>
      <c r="F27" s="165">
        <v>8.1900000000000001E-2</v>
      </c>
      <c r="G27" s="166">
        <v>0.81040000000000001</v>
      </c>
      <c r="H27" s="164">
        <v>0.18959999999999999</v>
      </c>
      <c r="I27" s="168"/>
    </row>
    <row r="28" spans="1:12" s="71" customFormat="1" ht="17.100000000000001" customHeight="1" x14ac:dyDescent="0.2">
      <c r="A28" s="113"/>
      <c r="B28" s="113"/>
      <c r="C28" s="113"/>
      <c r="D28" s="113"/>
      <c r="E28" s="113"/>
      <c r="F28" s="113"/>
      <c r="G28" s="113"/>
      <c r="H28" s="113"/>
      <c r="I28" s="113"/>
    </row>
    <row r="29" spans="1:12" s="71" customFormat="1" ht="17.100000000000001" customHeight="1" x14ac:dyDescent="0.2">
      <c r="A29" s="113"/>
      <c r="B29" s="113"/>
      <c r="C29" s="113"/>
      <c r="D29" s="113"/>
      <c r="E29" s="113"/>
      <c r="F29" s="113"/>
      <c r="G29" s="113"/>
      <c r="H29" s="113"/>
      <c r="I29" s="113"/>
    </row>
    <row r="30" spans="1:12" ht="27.6" customHeight="1" thickBot="1" x14ac:dyDescent="0.25">
      <c r="A30" s="410" t="s">
        <v>100</v>
      </c>
      <c r="B30" s="400"/>
      <c r="C30" s="400"/>
      <c r="D30" s="400"/>
      <c r="E30" s="400"/>
      <c r="F30" s="400"/>
      <c r="G30" s="400"/>
      <c r="H30" s="401"/>
      <c r="I30" s="68"/>
      <c r="J30" s="48"/>
      <c r="K30" s="48"/>
    </row>
    <row r="31" spans="1:12" ht="36.6" customHeight="1" x14ac:dyDescent="0.2">
      <c r="A31" s="146" t="s">
        <v>141</v>
      </c>
      <c r="B31" s="148" t="s">
        <v>37</v>
      </c>
      <c r="C31" s="148" t="s">
        <v>147</v>
      </c>
      <c r="D31" s="148" t="s">
        <v>38</v>
      </c>
      <c r="E31" s="148" t="s">
        <v>39</v>
      </c>
      <c r="F31" s="147" t="s">
        <v>148</v>
      </c>
      <c r="G31" s="146" t="s">
        <v>40</v>
      </c>
      <c r="H31" s="147" t="s">
        <v>41</v>
      </c>
      <c r="I31" s="70"/>
      <c r="J31" s="70"/>
      <c r="K31" s="70"/>
      <c r="L31" s="71"/>
    </row>
    <row r="32" spans="1:12" ht="15" customHeight="1" x14ac:dyDescent="0.2">
      <c r="A32" s="149" t="s">
        <v>42</v>
      </c>
      <c r="B32" s="116">
        <v>3198084</v>
      </c>
      <c r="C32" s="116">
        <v>361210</v>
      </c>
      <c r="D32" s="116">
        <v>27406</v>
      </c>
      <c r="E32" s="116">
        <v>333804</v>
      </c>
      <c r="F32" s="169">
        <v>391672</v>
      </c>
      <c r="G32" s="175">
        <v>0.10100000000000001</v>
      </c>
      <c r="H32" s="176">
        <v>0.109</v>
      </c>
      <c r="I32" s="70"/>
      <c r="J32" s="70"/>
      <c r="K32" s="70"/>
      <c r="L32" s="71"/>
    </row>
    <row r="33" spans="1:12" ht="15" customHeight="1" x14ac:dyDescent="0.2">
      <c r="A33" s="151" t="s">
        <v>43</v>
      </c>
      <c r="B33" s="170">
        <v>2544628</v>
      </c>
      <c r="C33" s="170">
        <v>71720</v>
      </c>
      <c r="D33" s="170">
        <v>6379</v>
      </c>
      <c r="E33" s="170">
        <v>65341</v>
      </c>
      <c r="F33" s="171">
        <v>37297</v>
      </c>
      <c r="G33" s="177">
        <v>2.7E-2</v>
      </c>
      <c r="H33" s="178">
        <v>1.4E-2</v>
      </c>
      <c r="I33" s="70"/>
      <c r="J33" s="70"/>
      <c r="K33" s="70"/>
      <c r="L33" s="71"/>
    </row>
    <row r="34" spans="1:12" ht="15" customHeight="1" x14ac:dyDescent="0.2">
      <c r="A34" s="151" t="s">
        <v>44</v>
      </c>
      <c r="B34" s="170">
        <v>596096</v>
      </c>
      <c r="C34" s="170">
        <v>13522</v>
      </c>
      <c r="D34" s="135">
        <v>832</v>
      </c>
      <c r="E34" s="170">
        <v>12690</v>
      </c>
      <c r="F34" s="171">
        <v>5330</v>
      </c>
      <c r="G34" s="177">
        <v>2.1999999999999999E-2</v>
      </c>
      <c r="H34" s="178">
        <v>8.9999999999999993E-3</v>
      </c>
      <c r="I34" s="70"/>
      <c r="J34" s="70"/>
      <c r="K34" s="70"/>
      <c r="L34" s="71"/>
    </row>
    <row r="35" spans="1:12" ht="15" customHeight="1" x14ac:dyDescent="0.2">
      <c r="A35" s="151" t="s">
        <v>45</v>
      </c>
      <c r="B35" s="170">
        <v>288605</v>
      </c>
      <c r="C35" s="170">
        <v>5160</v>
      </c>
      <c r="D35" s="135">
        <v>344</v>
      </c>
      <c r="E35" s="170">
        <v>4816</v>
      </c>
      <c r="F35" s="171">
        <v>2432</v>
      </c>
      <c r="G35" s="177">
        <v>1.7999999999999999E-2</v>
      </c>
      <c r="H35" s="178">
        <v>8.0000000000000002E-3</v>
      </c>
      <c r="I35" s="70"/>
      <c r="J35" s="70"/>
      <c r="K35" s="70"/>
      <c r="L35" s="71"/>
    </row>
    <row r="36" spans="1:12" ht="15" customHeight="1" x14ac:dyDescent="0.2">
      <c r="A36" s="151" t="s">
        <v>46</v>
      </c>
      <c r="B36" s="170">
        <v>158822</v>
      </c>
      <c r="C36" s="170">
        <v>2839</v>
      </c>
      <c r="D36" s="135">
        <v>148</v>
      </c>
      <c r="E36" s="170">
        <v>2691</v>
      </c>
      <c r="F36" s="172">
        <v>985</v>
      </c>
      <c r="G36" s="177">
        <v>1.7999999999999999E-2</v>
      </c>
      <c r="H36" s="178">
        <v>6.0000000000000001E-3</v>
      </c>
      <c r="I36" s="70"/>
      <c r="J36" s="70"/>
      <c r="K36" s="70"/>
      <c r="L36" s="71"/>
    </row>
    <row r="37" spans="1:12" ht="15" customHeight="1" x14ac:dyDescent="0.2">
      <c r="A37" s="151" t="s">
        <v>47</v>
      </c>
      <c r="B37" s="170">
        <v>380047</v>
      </c>
      <c r="C37" s="170">
        <v>7812</v>
      </c>
      <c r="D37" s="135">
        <v>305</v>
      </c>
      <c r="E37" s="170">
        <v>7507</v>
      </c>
      <c r="F37" s="171">
        <v>1977</v>
      </c>
      <c r="G37" s="177">
        <v>0.02</v>
      </c>
      <c r="H37" s="178">
        <v>5.0000000000000001E-3</v>
      </c>
      <c r="I37" s="70"/>
      <c r="J37" s="70"/>
      <c r="K37" s="70"/>
      <c r="L37" s="71"/>
    </row>
    <row r="38" spans="1:12" ht="15" customHeight="1" thickBot="1" x14ac:dyDescent="0.25">
      <c r="A38" s="154" t="s">
        <v>48</v>
      </c>
      <c r="B38" s="173">
        <v>7166282</v>
      </c>
      <c r="C38" s="173">
        <v>462263</v>
      </c>
      <c r="D38" s="173">
        <v>35414</v>
      </c>
      <c r="E38" s="173">
        <v>426849</v>
      </c>
      <c r="F38" s="174">
        <v>439693</v>
      </c>
      <c r="G38" s="179">
        <v>6.0999999999999999E-2</v>
      </c>
      <c r="H38" s="180">
        <v>5.8000000000000003E-2</v>
      </c>
      <c r="I38" s="70"/>
      <c r="J38" s="70"/>
      <c r="K38" s="70"/>
      <c r="L38" s="71"/>
    </row>
    <row r="39" spans="1:12" ht="15" customHeight="1" x14ac:dyDescent="0.2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1"/>
    </row>
    <row r="40" spans="1:12" ht="15" customHeight="1" thickBot="1" x14ac:dyDescent="0.25">
      <c r="A40" s="402" t="s">
        <v>93</v>
      </c>
      <c r="B40" s="403"/>
      <c r="C40" s="403"/>
      <c r="D40" s="403"/>
      <c r="E40" s="403"/>
      <c r="F40" s="403"/>
      <c r="G40" s="403"/>
      <c r="H40" s="403"/>
      <c r="I40" s="403"/>
      <c r="J40" s="70"/>
      <c r="K40" s="70"/>
      <c r="L40" s="71"/>
    </row>
    <row r="41" spans="1:12" ht="30.6" customHeight="1" x14ac:dyDescent="0.2">
      <c r="A41" s="146" t="s">
        <v>141</v>
      </c>
      <c r="B41" s="146" t="s">
        <v>42</v>
      </c>
      <c r="C41" s="148" t="s">
        <v>43</v>
      </c>
      <c r="D41" s="148" t="s">
        <v>44</v>
      </c>
      <c r="E41" s="148" t="s">
        <v>45</v>
      </c>
      <c r="F41" s="148" t="s">
        <v>46</v>
      </c>
      <c r="G41" s="147" t="s">
        <v>49</v>
      </c>
      <c r="H41" s="146" t="s">
        <v>50</v>
      </c>
      <c r="I41" s="147" t="s">
        <v>51</v>
      </c>
      <c r="J41" s="70"/>
      <c r="K41" s="70"/>
      <c r="L41" s="71"/>
    </row>
    <row r="42" spans="1:12" ht="15" customHeight="1" x14ac:dyDescent="0.2">
      <c r="A42" s="123" t="s">
        <v>42</v>
      </c>
      <c r="B42" s="160">
        <v>0.77911479375273285</v>
      </c>
      <c r="C42" s="76">
        <v>0.21407693502420477</v>
      </c>
      <c r="D42" s="76">
        <v>5.5960059805501136E-3</v>
      </c>
      <c r="E42" s="76">
        <v>6.911190577327677E-4</v>
      </c>
      <c r="F42" s="76">
        <v>2.2704633304578288E-4</v>
      </c>
      <c r="G42" s="161">
        <v>2.9409985173375447E-4</v>
      </c>
      <c r="H42" s="167"/>
      <c r="I42" s="161">
        <v>0.22088520624726721</v>
      </c>
      <c r="J42" s="70"/>
      <c r="K42" s="70"/>
      <c r="L42" s="71"/>
    </row>
    <row r="43" spans="1:12" ht="15" customHeight="1" x14ac:dyDescent="0.2">
      <c r="A43" s="124" t="s">
        <v>43</v>
      </c>
      <c r="B43" s="162">
        <v>0.10933444213183002</v>
      </c>
      <c r="C43" s="118">
        <v>0.80602897403550433</v>
      </c>
      <c r="D43" s="117">
        <v>7.0628579595359217E-2</v>
      </c>
      <c r="E43" s="117">
        <v>1.1457453587713069E-2</v>
      </c>
      <c r="F43" s="117">
        <v>1.671835693652796E-3</v>
      </c>
      <c r="G43" s="163">
        <v>8.7871495594057253E-4</v>
      </c>
      <c r="H43" s="162">
        <v>0.10933444213183002</v>
      </c>
      <c r="I43" s="163">
        <v>8.463658383266566E-2</v>
      </c>
      <c r="J43" s="70"/>
      <c r="K43" s="70"/>
      <c r="L43" s="71"/>
    </row>
    <row r="44" spans="1:12" ht="15" customHeight="1" x14ac:dyDescent="0.2">
      <c r="A44" s="124" t="s">
        <v>44</v>
      </c>
      <c r="B44" s="162">
        <v>2.0184559876334152E-2</v>
      </c>
      <c r="C44" s="117">
        <v>0.16692877477592272</v>
      </c>
      <c r="D44" s="118">
        <v>0.67019478712238822</v>
      </c>
      <c r="E44" s="117">
        <v>9.6412751531572013E-2</v>
      </c>
      <c r="F44" s="117">
        <v>3.1442913524443117E-2</v>
      </c>
      <c r="G44" s="163">
        <v>1.4836213169339722E-2</v>
      </c>
      <c r="H44" s="162">
        <v>0.18711333465225688</v>
      </c>
      <c r="I44" s="163">
        <v>0.14269187822535487</v>
      </c>
      <c r="J44" s="70"/>
      <c r="K44" s="70"/>
      <c r="L44" s="71"/>
    </row>
    <row r="45" spans="1:12" ht="15" customHeight="1" x14ac:dyDescent="0.2">
      <c r="A45" s="124" t="s">
        <v>45</v>
      </c>
      <c r="B45" s="162">
        <v>7.4827128902800908E-3</v>
      </c>
      <c r="C45" s="117">
        <v>4.9238397639881026E-2</v>
      </c>
      <c r="D45" s="117">
        <v>0.14731352947898019</v>
      </c>
      <c r="E45" s="118">
        <v>0.64139418765300438</v>
      </c>
      <c r="F45" s="117">
        <v>8.4764836443339486E-2</v>
      </c>
      <c r="G45" s="163">
        <v>6.9806335894514876E-2</v>
      </c>
      <c r="H45" s="162">
        <v>0.20403464000914129</v>
      </c>
      <c r="I45" s="163">
        <v>0.15457117233785436</v>
      </c>
      <c r="J45" s="70"/>
      <c r="K45" s="70"/>
      <c r="L45" s="71"/>
    </row>
    <row r="46" spans="1:12" ht="15" customHeight="1" x14ac:dyDescent="0.2">
      <c r="A46" s="124" t="s">
        <v>46</v>
      </c>
      <c r="B46" s="162">
        <v>4.7259455037442577E-3</v>
      </c>
      <c r="C46" s="117">
        <v>2.2471839405953056E-2</v>
      </c>
      <c r="D46" s="117">
        <v>6.5452142722295645E-2</v>
      </c>
      <c r="E46" s="117">
        <v>0.12193694544081556</v>
      </c>
      <c r="F46" s="118">
        <v>0.6179283871373733</v>
      </c>
      <c r="G46" s="163">
        <v>0.16748473978981815</v>
      </c>
      <c r="H46" s="162">
        <v>0.21458687307280849</v>
      </c>
      <c r="I46" s="163">
        <v>0.16748473978981815</v>
      </c>
      <c r="J46" s="70"/>
      <c r="K46" s="70"/>
      <c r="L46" s="71"/>
    </row>
    <row r="47" spans="1:12" ht="15" customHeight="1" thickBot="1" x14ac:dyDescent="0.25">
      <c r="A47" s="125" t="s">
        <v>49</v>
      </c>
      <c r="B47" s="164">
        <v>2.3456092141420251E-3</v>
      </c>
      <c r="C47" s="165">
        <v>7.3497508447611659E-3</v>
      </c>
      <c r="D47" s="165">
        <v>1.6487634274294279E-2</v>
      </c>
      <c r="E47" s="165">
        <v>3.2373088604599184E-2</v>
      </c>
      <c r="F47" s="165">
        <v>5.3331054340823331E-2</v>
      </c>
      <c r="G47" s="166">
        <v>0.88811286272138001</v>
      </c>
      <c r="H47" s="164">
        <v>0.11188713727861999</v>
      </c>
      <c r="I47" s="168"/>
      <c r="J47" s="70"/>
      <c r="K47" s="70"/>
      <c r="L47" s="71"/>
    </row>
    <row r="48" spans="1:12" ht="15" customHeight="1" x14ac:dyDescent="0.2">
      <c r="A48" s="80"/>
      <c r="B48" s="117"/>
      <c r="C48" s="117"/>
      <c r="D48" s="117"/>
      <c r="E48" s="117"/>
      <c r="F48" s="117"/>
      <c r="G48" s="118"/>
      <c r="H48" s="117"/>
      <c r="I48" s="119"/>
      <c r="J48" s="70"/>
      <c r="K48" s="70"/>
      <c r="L48" s="71"/>
    </row>
    <row r="49" spans="1:12" ht="15" customHeight="1" x14ac:dyDescent="0.2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1"/>
    </row>
    <row r="50" spans="1:12" ht="15" customHeight="1" x14ac:dyDescent="0.2">
      <c r="A50" s="80"/>
      <c r="B50" s="117"/>
      <c r="C50" s="117"/>
      <c r="D50" s="117"/>
      <c r="E50" s="117"/>
      <c r="F50" s="117"/>
      <c r="G50" s="118"/>
      <c r="H50" s="117"/>
      <c r="I50" s="119"/>
      <c r="J50" s="70"/>
      <c r="K50" s="70"/>
      <c r="L50" s="71"/>
    </row>
    <row r="51" spans="1:12" ht="15" customHeight="1" x14ac:dyDescent="0.2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1"/>
    </row>
    <row r="52" spans="1:12" ht="26.1" customHeight="1" thickBot="1" x14ac:dyDescent="0.25">
      <c r="A52" s="410" t="s">
        <v>187</v>
      </c>
      <c r="B52" s="400"/>
      <c r="C52" s="400"/>
      <c r="D52" s="400"/>
      <c r="E52" s="400"/>
      <c r="F52" s="400"/>
      <c r="G52" s="400"/>
      <c r="H52" s="401"/>
      <c r="I52" s="70"/>
      <c r="J52" s="70"/>
      <c r="K52" s="70"/>
      <c r="L52" s="71"/>
    </row>
    <row r="53" spans="1:12" ht="30.6" customHeight="1" x14ac:dyDescent="0.2">
      <c r="A53" s="146" t="s">
        <v>141</v>
      </c>
      <c r="B53" s="148" t="s">
        <v>37</v>
      </c>
      <c r="C53" s="148" t="s">
        <v>188</v>
      </c>
      <c r="D53" s="148" t="s">
        <v>38</v>
      </c>
      <c r="E53" s="148" t="s">
        <v>39</v>
      </c>
      <c r="F53" s="147" t="s">
        <v>189</v>
      </c>
      <c r="G53" s="146" t="s">
        <v>40</v>
      </c>
      <c r="H53" s="147" t="s">
        <v>41</v>
      </c>
      <c r="I53" s="70"/>
      <c r="J53" s="70"/>
      <c r="K53" s="70"/>
      <c r="L53" s="71"/>
    </row>
    <row r="54" spans="1:12" ht="15" customHeight="1" x14ac:dyDescent="0.2">
      <c r="A54" s="149" t="s">
        <v>42</v>
      </c>
      <c r="B54" s="102">
        <v>2750093</v>
      </c>
      <c r="C54" s="102">
        <v>458971</v>
      </c>
      <c r="D54" s="102">
        <v>25594</v>
      </c>
      <c r="E54" s="102">
        <v>433377</v>
      </c>
      <c r="F54" s="150">
        <v>618425</v>
      </c>
      <c r="G54" s="182">
        <v>0.14299999999999999</v>
      </c>
      <c r="H54" s="183">
        <v>0.18360000000000001</v>
      </c>
      <c r="I54" s="70"/>
      <c r="J54" s="70"/>
      <c r="K54" s="70"/>
      <c r="L54" s="71"/>
    </row>
    <row r="55" spans="1:12" ht="15" customHeight="1" x14ac:dyDescent="0.2">
      <c r="A55" s="151" t="s">
        <v>43</v>
      </c>
      <c r="B55" s="122">
        <v>2988538</v>
      </c>
      <c r="C55" s="122">
        <v>84877</v>
      </c>
      <c r="D55" s="122">
        <v>5516</v>
      </c>
      <c r="E55" s="122">
        <v>79361</v>
      </c>
      <c r="F55" s="152">
        <v>123090</v>
      </c>
      <c r="G55" s="184">
        <v>2.76E-2</v>
      </c>
      <c r="H55" s="185">
        <v>3.9600000000000003E-2</v>
      </c>
      <c r="I55" s="70"/>
      <c r="J55" s="70"/>
      <c r="K55" s="70"/>
      <c r="L55" s="71"/>
    </row>
    <row r="56" spans="1:12" ht="15" customHeight="1" x14ac:dyDescent="0.2">
      <c r="A56" s="151" t="s">
        <v>44</v>
      </c>
      <c r="B56" s="122">
        <v>698038</v>
      </c>
      <c r="C56" s="122">
        <v>18355</v>
      </c>
      <c r="D56" s="122">
        <v>760</v>
      </c>
      <c r="E56" s="122">
        <v>17595</v>
      </c>
      <c r="F56" s="152">
        <v>22644</v>
      </c>
      <c r="G56" s="184">
        <v>2.5600000000000001E-2</v>
      </c>
      <c r="H56" s="185">
        <v>3.1399999999999997E-2</v>
      </c>
      <c r="I56" s="70"/>
      <c r="J56" s="70"/>
      <c r="K56" s="70"/>
      <c r="L56" s="71"/>
    </row>
    <row r="57" spans="1:12" ht="15" customHeight="1" x14ac:dyDescent="0.2">
      <c r="A57" s="151" t="s">
        <v>45</v>
      </c>
      <c r="B57" s="122">
        <v>331534</v>
      </c>
      <c r="C57" s="122">
        <v>7483</v>
      </c>
      <c r="D57" s="122">
        <v>353</v>
      </c>
      <c r="E57" s="122">
        <v>7130</v>
      </c>
      <c r="F57" s="152">
        <v>8673</v>
      </c>
      <c r="G57" s="184">
        <v>2.2100000000000002E-2</v>
      </c>
      <c r="H57" s="185">
        <v>2.5499999999999998E-2</v>
      </c>
      <c r="I57" s="70"/>
      <c r="J57" s="70"/>
      <c r="K57" s="70"/>
      <c r="L57" s="71"/>
    </row>
    <row r="58" spans="1:12" ht="15" customHeight="1" x14ac:dyDescent="0.2">
      <c r="A58" s="151" t="s">
        <v>46</v>
      </c>
      <c r="B58" s="122">
        <v>185304</v>
      </c>
      <c r="C58" s="122">
        <v>3997</v>
      </c>
      <c r="D58" s="122">
        <v>169</v>
      </c>
      <c r="E58" s="122">
        <v>3828</v>
      </c>
      <c r="F58" s="152">
        <v>4115</v>
      </c>
      <c r="G58" s="184">
        <v>2.1100000000000001E-2</v>
      </c>
      <c r="H58" s="185">
        <v>2.1700000000000001E-2</v>
      </c>
      <c r="I58" s="70"/>
      <c r="J58" s="70"/>
      <c r="K58" s="70"/>
      <c r="L58" s="71"/>
    </row>
    <row r="59" spans="1:12" ht="15" customHeight="1" x14ac:dyDescent="0.2">
      <c r="A59" s="151" t="s">
        <v>47</v>
      </c>
      <c r="B59" s="122">
        <v>427009</v>
      </c>
      <c r="C59" s="122">
        <v>10473</v>
      </c>
      <c r="D59" s="122">
        <v>424</v>
      </c>
      <c r="E59" s="122">
        <v>10049</v>
      </c>
      <c r="F59" s="152">
        <v>5712</v>
      </c>
      <c r="G59" s="184">
        <v>2.3900000000000001E-2</v>
      </c>
      <c r="H59" s="185">
        <v>1.32E-2</v>
      </c>
      <c r="I59" s="70"/>
      <c r="J59" s="70"/>
      <c r="K59" s="70"/>
      <c r="L59" s="71"/>
    </row>
    <row r="60" spans="1:12" ht="15" customHeight="1" thickBot="1" x14ac:dyDescent="0.25">
      <c r="A60" s="154" t="s">
        <v>48</v>
      </c>
      <c r="B60" s="155">
        <v>7380516</v>
      </c>
      <c r="C60" s="155">
        <v>584156</v>
      </c>
      <c r="D60" s="155">
        <v>32816</v>
      </c>
      <c r="E60" s="155">
        <v>551340</v>
      </c>
      <c r="F60" s="156">
        <v>782659</v>
      </c>
      <c r="G60" s="186">
        <v>7.3300000000000004E-2</v>
      </c>
      <c r="H60" s="187">
        <v>9.5899999999999999E-2</v>
      </c>
      <c r="I60" s="70"/>
      <c r="J60" s="70"/>
      <c r="K60" s="70"/>
      <c r="L60" s="71"/>
    </row>
    <row r="61" spans="1:12" ht="15" customHeight="1" x14ac:dyDescent="0.2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1"/>
    </row>
    <row r="62" spans="1:12" ht="15" customHeight="1" thickBot="1" x14ac:dyDescent="0.25">
      <c r="A62" s="402" t="s">
        <v>190</v>
      </c>
      <c r="B62" s="403"/>
      <c r="C62" s="403"/>
      <c r="D62" s="403"/>
      <c r="E62" s="403"/>
      <c r="F62" s="403"/>
      <c r="G62" s="403"/>
      <c r="H62" s="403"/>
      <c r="I62" s="403"/>
      <c r="J62" s="70"/>
      <c r="K62" s="70"/>
      <c r="L62" s="71"/>
    </row>
    <row r="63" spans="1:12" ht="30.6" customHeight="1" x14ac:dyDescent="0.2">
      <c r="A63" s="146" t="s">
        <v>141</v>
      </c>
      <c r="B63" s="146" t="s">
        <v>42</v>
      </c>
      <c r="C63" s="148" t="s">
        <v>43</v>
      </c>
      <c r="D63" s="148" t="s">
        <v>44</v>
      </c>
      <c r="E63" s="148" t="s">
        <v>45</v>
      </c>
      <c r="F63" s="148" t="s">
        <v>46</v>
      </c>
      <c r="G63" s="147" t="s">
        <v>49</v>
      </c>
      <c r="H63" s="146" t="s">
        <v>50</v>
      </c>
      <c r="I63" s="147" t="s">
        <v>51</v>
      </c>
      <c r="J63" s="70"/>
      <c r="K63" s="70"/>
      <c r="L63" s="71"/>
    </row>
    <row r="64" spans="1:12" ht="15" customHeight="1" x14ac:dyDescent="0.2">
      <c r="A64" s="123" t="s">
        <v>42</v>
      </c>
      <c r="B64" s="188">
        <v>0.87580000000000002</v>
      </c>
      <c r="C64" s="103">
        <v>0.1177</v>
      </c>
      <c r="D64" s="103">
        <v>4.7000000000000002E-3</v>
      </c>
      <c r="E64" s="103">
        <v>1.1000000000000001E-3</v>
      </c>
      <c r="F64" s="103">
        <v>2.9999999999999997E-4</v>
      </c>
      <c r="G64" s="183">
        <v>4.0000000000000002E-4</v>
      </c>
      <c r="H64" s="192"/>
      <c r="I64" s="183">
        <v>0.1242</v>
      </c>
      <c r="J64" s="70"/>
      <c r="K64" s="70"/>
      <c r="L64" s="71"/>
    </row>
    <row r="65" spans="1:12" ht="15" customHeight="1" x14ac:dyDescent="0.2">
      <c r="A65" s="124" t="s">
        <v>43</v>
      </c>
      <c r="B65" s="184">
        <v>9.3100000000000002E-2</v>
      </c>
      <c r="C65" s="189">
        <v>0.85489999999999999</v>
      </c>
      <c r="D65" s="181">
        <v>4.5499999999999999E-2</v>
      </c>
      <c r="E65" s="181">
        <v>4.4999999999999997E-3</v>
      </c>
      <c r="F65" s="181">
        <v>1.1000000000000001E-3</v>
      </c>
      <c r="G65" s="185">
        <v>8.9999999999999998E-4</v>
      </c>
      <c r="H65" s="184">
        <v>9.3100000000000002E-2</v>
      </c>
      <c r="I65" s="185">
        <v>5.1999999999999998E-2</v>
      </c>
      <c r="J65" s="70"/>
      <c r="K65" s="70"/>
      <c r="L65" s="71"/>
    </row>
    <row r="66" spans="1:12" ht="15" customHeight="1" x14ac:dyDescent="0.2">
      <c r="A66" s="124" t="s">
        <v>44</v>
      </c>
      <c r="B66" s="184">
        <v>1.32E-2</v>
      </c>
      <c r="C66" s="181">
        <v>0.1278</v>
      </c>
      <c r="D66" s="189">
        <v>0.74229999999999996</v>
      </c>
      <c r="E66" s="181">
        <v>9.2100000000000001E-2</v>
      </c>
      <c r="F66" s="181">
        <v>1.5699999999999999E-2</v>
      </c>
      <c r="G66" s="185">
        <v>8.8000000000000005E-3</v>
      </c>
      <c r="H66" s="184">
        <v>0.14099999999999999</v>
      </c>
      <c r="I66" s="185">
        <v>0.1166</v>
      </c>
      <c r="J66" s="70"/>
      <c r="K66" s="70"/>
      <c r="L66" s="71"/>
    </row>
    <row r="67" spans="1:12" ht="15" customHeight="1" x14ac:dyDescent="0.2">
      <c r="A67" s="124" t="s">
        <v>45</v>
      </c>
      <c r="B67" s="184">
        <v>4.7999999999999996E-3</v>
      </c>
      <c r="C67" s="181">
        <v>2.9499999999999998E-2</v>
      </c>
      <c r="D67" s="181">
        <v>0.1173</v>
      </c>
      <c r="E67" s="189">
        <v>0.71250000000000002</v>
      </c>
      <c r="F67" s="181">
        <v>9.4899999999999998E-2</v>
      </c>
      <c r="G67" s="185">
        <v>4.1000000000000002E-2</v>
      </c>
      <c r="H67" s="184">
        <v>0.1517</v>
      </c>
      <c r="I67" s="185">
        <v>0.1358</v>
      </c>
      <c r="J67" s="70"/>
      <c r="K67" s="70"/>
      <c r="L67" s="71"/>
    </row>
    <row r="68" spans="1:12" ht="15" customHeight="1" x14ac:dyDescent="0.2">
      <c r="A68" s="124" t="s">
        <v>46</v>
      </c>
      <c r="B68" s="184">
        <v>2.8999999999999998E-3</v>
      </c>
      <c r="C68" s="181">
        <v>1.1900000000000001E-2</v>
      </c>
      <c r="D68" s="181">
        <v>4.1799999999999997E-2</v>
      </c>
      <c r="E68" s="181">
        <v>0.11119999999999999</v>
      </c>
      <c r="F68" s="189">
        <v>0.67459999999999998</v>
      </c>
      <c r="G68" s="185">
        <v>0.15759999999999999</v>
      </c>
      <c r="H68" s="184">
        <v>0.1678</v>
      </c>
      <c r="I68" s="185">
        <v>0.15759999999999999</v>
      </c>
      <c r="J68" s="70"/>
      <c r="K68" s="70"/>
      <c r="L68" s="71"/>
    </row>
    <row r="69" spans="1:12" ht="15" customHeight="1" thickBot="1" x14ac:dyDescent="0.25">
      <c r="A69" s="125" t="s">
        <v>49</v>
      </c>
      <c r="B69" s="186">
        <v>1.4E-3</v>
      </c>
      <c r="C69" s="190">
        <v>4.1000000000000003E-3</v>
      </c>
      <c r="D69" s="190">
        <v>1.2699999999999999E-2</v>
      </c>
      <c r="E69" s="190">
        <v>2.52E-2</v>
      </c>
      <c r="F69" s="190">
        <v>4.6399999999999997E-2</v>
      </c>
      <c r="G69" s="191">
        <v>0.91020000000000001</v>
      </c>
      <c r="H69" s="186">
        <v>8.9800000000000005E-2</v>
      </c>
      <c r="I69" s="193"/>
      <c r="J69" s="70"/>
      <c r="K69" s="70"/>
      <c r="L69" s="71"/>
    </row>
    <row r="70" spans="1:12" ht="15" customHeight="1" x14ac:dyDescent="0.2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1"/>
    </row>
    <row r="71" spans="1:12" ht="15" customHeight="1" x14ac:dyDescent="0.2">
      <c r="A71" s="80"/>
      <c r="B71" s="117"/>
      <c r="C71" s="117"/>
      <c r="D71" s="117"/>
      <c r="E71" s="117"/>
      <c r="F71" s="117"/>
      <c r="G71" s="118"/>
      <c r="H71" s="117"/>
      <c r="I71" s="119"/>
      <c r="J71" s="70"/>
      <c r="K71" s="70"/>
      <c r="L71" s="71"/>
    </row>
    <row r="72" spans="1:12" ht="15" customHeight="1" x14ac:dyDescent="0.2">
      <c r="A72" s="120" t="s">
        <v>191</v>
      </c>
      <c r="B72" s="117"/>
      <c r="C72" s="117"/>
      <c r="D72" s="117"/>
      <c r="E72" s="117"/>
      <c r="F72" s="117"/>
      <c r="G72" s="118"/>
      <c r="H72" s="117"/>
      <c r="I72" s="119"/>
      <c r="J72" s="70"/>
      <c r="K72" s="70"/>
      <c r="L72" s="71"/>
    </row>
    <row r="73" spans="1:12" ht="34.5" customHeight="1" thickBot="1" x14ac:dyDescent="0.25">
      <c r="A73" s="399" t="s">
        <v>192</v>
      </c>
      <c r="B73" s="400"/>
      <c r="C73" s="400"/>
      <c r="D73" s="400"/>
      <c r="E73" s="400"/>
      <c r="F73" s="400"/>
      <c r="G73" s="400"/>
      <c r="H73" s="401"/>
      <c r="I73" s="119"/>
      <c r="J73" s="70"/>
      <c r="K73" s="70"/>
      <c r="L73" s="71"/>
    </row>
    <row r="74" spans="1:12" ht="31.5" x14ac:dyDescent="0.2">
      <c r="A74" s="69" t="s">
        <v>141</v>
      </c>
      <c r="B74" s="194" t="s">
        <v>37</v>
      </c>
      <c r="C74" s="195" t="s">
        <v>188</v>
      </c>
      <c r="D74" s="195" t="s">
        <v>38</v>
      </c>
      <c r="E74" s="195" t="s">
        <v>39</v>
      </c>
      <c r="F74" s="196" t="s">
        <v>189</v>
      </c>
      <c r="G74" s="194" t="s">
        <v>40</v>
      </c>
      <c r="H74" s="196" t="s">
        <v>41</v>
      </c>
      <c r="I74" s="119"/>
      <c r="J74" s="70"/>
      <c r="K74" s="70"/>
      <c r="L74" s="71"/>
    </row>
    <row r="75" spans="1:12" ht="15" customHeight="1" x14ac:dyDescent="0.2">
      <c r="A75" s="72" t="s">
        <v>42</v>
      </c>
      <c r="B75" s="197">
        <v>1599291</v>
      </c>
      <c r="C75" s="121">
        <v>1799039</v>
      </c>
      <c r="D75" s="121">
        <v>1288037</v>
      </c>
      <c r="E75" s="121">
        <v>511002</v>
      </c>
      <c r="F75" s="198">
        <v>1774666</v>
      </c>
      <c r="G75" s="201">
        <v>0.52938914113697022</v>
      </c>
      <c r="H75" s="202">
        <v>0.52598951320363596</v>
      </c>
      <c r="I75" s="119"/>
      <c r="J75" s="70"/>
      <c r="K75" s="70"/>
      <c r="L75" s="71"/>
    </row>
    <row r="76" spans="1:12" ht="15" customHeight="1" x14ac:dyDescent="0.2">
      <c r="A76" s="74" t="s">
        <v>43</v>
      </c>
      <c r="B76" s="199">
        <v>2096609</v>
      </c>
      <c r="C76" s="122">
        <v>1156434</v>
      </c>
      <c r="D76" s="122">
        <v>1064549</v>
      </c>
      <c r="E76" s="122">
        <v>91885</v>
      </c>
      <c r="F76" s="152">
        <v>1016795</v>
      </c>
      <c r="G76" s="184">
        <v>0.3554929953277593</v>
      </c>
      <c r="H76" s="185">
        <v>0.32658627020457354</v>
      </c>
      <c r="I76" s="119"/>
      <c r="J76" s="70"/>
      <c r="K76" s="70"/>
      <c r="L76" s="71"/>
    </row>
    <row r="77" spans="1:12" ht="15" customHeight="1" x14ac:dyDescent="0.2">
      <c r="A77" s="74" t="s">
        <v>44</v>
      </c>
      <c r="B77" s="199">
        <v>553131</v>
      </c>
      <c r="C77" s="122">
        <v>191807</v>
      </c>
      <c r="D77" s="122">
        <v>171819</v>
      </c>
      <c r="E77" s="122">
        <v>19988</v>
      </c>
      <c r="F77" s="152">
        <v>167859</v>
      </c>
      <c r="G77" s="184">
        <v>0.2574804883090942</v>
      </c>
      <c r="H77" s="185">
        <v>0.23281737610785169</v>
      </c>
      <c r="I77" s="119"/>
      <c r="J77" s="70"/>
      <c r="K77" s="70"/>
      <c r="L77" s="71"/>
    </row>
    <row r="78" spans="1:12" ht="15" customHeight="1" x14ac:dyDescent="0.2">
      <c r="A78" s="74" t="s">
        <v>45</v>
      </c>
      <c r="B78" s="199">
        <v>268290</v>
      </c>
      <c r="C78" s="122">
        <v>82759</v>
      </c>
      <c r="D78" s="122">
        <v>74638</v>
      </c>
      <c r="E78" s="122">
        <v>8121</v>
      </c>
      <c r="F78" s="152">
        <v>72022</v>
      </c>
      <c r="G78" s="184">
        <v>0.23574771613079656</v>
      </c>
      <c r="H78" s="185">
        <v>0.21163520534098121</v>
      </c>
      <c r="I78" s="119"/>
      <c r="J78" s="70"/>
      <c r="K78" s="70"/>
      <c r="L78" s="71"/>
    </row>
    <row r="79" spans="1:12" ht="15" customHeight="1" x14ac:dyDescent="0.2">
      <c r="A79" s="74" t="s">
        <v>46</v>
      </c>
      <c r="B79" s="199">
        <v>155066</v>
      </c>
      <c r="C79" s="122">
        <v>39047</v>
      </c>
      <c r="D79" s="122">
        <v>34825</v>
      </c>
      <c r="E79" s="122">
        <v>4222</v>
      </c>
      <c r="F79" s="152">
        <v>34417</v>
      </c>
      <c r="G79" s="184">
        <v>0.20115602767460192</v>
      </c>
      <c r="H79" s="185">
        <v>0.18163634732403436</v>
      </c>
      <c r="I79" s="119"/>
      <c r="J79" s="70"/>
      <c r="K79" s="70"/>
      <c r="L79" s="71"/>
    </row>
    <row r="80" spans="1:12" ht="15" customHeight="1" x14ac:dyDescent="0.2">
      <c r="A80" s="74" t="s">
        <v>47</v>
      </c>
      <c r="B80" s="199">
        <v>370312</v>
      </c>
      <c r="C80" s="122">
        <v>76856</v>
      </c>
      <c r="D80" s="122">
        <v>67110</v>
      </c>
      <c r="E80" s="122">
        <v>9746</v>
      </c>
      <c r="F80" s="152">
        <v>62552</v>
      </c>
      <c r="G80" s="184">
        <v>0.17187276370402174</v>
      </c>
      <c r="H80" s="185">
        <v>0.14450728173283064</v>
      </c>
      <c r="I80" s="119"/>
      <c r="J80" s="70"/>
      <c r="K80" s="70"/>
      <c r="L80" s="71"/>
    </row>
    <row r="81" spans="1:12" ht="15" customHeight="1" thickBot="1" x14ac:dyDescent="0.25">
      <c r="A81" s="75" t="s">
        <v>48</v>
      </c>
      <c r="B81" s="200">
        <v>5042699</v>
      </c>
      <c r="C81" s="155">
        <v>3345942</v>
      </c>
      <c r="D81" s="155">
        <v>2700978</v>
      </c>
      <c r="E81" s="155">
        <v>644964</v>
      </c>
      <c r="F81" s="156">
        <v>3128311</v>
      </c>
      <c r="G81" s="186">
        <v>0.39886579959733642</v>
      </c>
      <c r="H81" s="187">
        <v>0.38285487351012909</v>
      </c>
      <c r="I81" s="119"/>
      <c r="J81" s="70"/>
      <c r="K81" s="70"/>
      <c r="L81" s="71"/>
    </row>
    <row r="82" spans="1:12" ht="15" customHeight="1" x14ac:dyDescent="0.2">
      <c r="A82" s="80"/>
      <c r="B82" s="117"/>
      <c r="C82" s="117"/>
      <c r="D82" s="117"/>
      <c r="E82" s="117"/>
      <c r="F82" s="117"/>
      <c r="G82" s="118"/>
      <c r="H82" s="117"/>
      <c r="I82" s="119"/>
      <c r="J82" s="70"/>
      <c r="K82" s="70"/>
      <c r="L82" s="71"/>
    </row>
    <row r="83" spans="1:12" ht="15" customHeight="1" thickBot="1" x14ac:dyDescent="0.25">
      <c r="A83" s="402" t="s">
        <v>171</v>
      </c>
      <c r="B83" s="403"/>
      <c r="C83" s="403"/>
      <c r="D83" s="403"/>
      <c r="E83" s="403"/>
      <c r="F83" s="403"/>
      <c r="G83" s="403"/>
      <c r="H83" s="403"/>
      <c r="I83" s="403"/>
      <c r="J83" s="70"/>
      <c r="K83" s="70"/>
      <c r="L83" s="71"/>
    </row>
    <row r="84" spans="1:12" ht="15" customHeight="1" x14ac:dyDescent="0.2">
      <c r="A84" s="69" t="s">
        <v>141</v>
      </c>
      <c r="B84" s="194" t="s">
        <v>42</v>
      </c>
      <c r="C84" s="195" t="s">
        <v>43</v>
      </c>
      <c r="D84" s="195" t="s">
        <v>44</v>
      </c>
      <c r="E84" s="195" t="s">
        <v>45</v>
      </c>
      <c r="F84" s="195" t="s">
        <v>46</v>
      </c>
      <c r="G84" s="196" t="s">
        <v>49</v>
      </c>
      <c r="H84" s="194" t="s">
        <v>50</v>
      </c>
      <c r="I84" s="196" t="s">
        <v>51</v>
      </c>
      <c r="J84" s="70"/>
      <c r="K84" s="70"/>
      <c r="L84" s="71"/>
    </row>
    <row r="85" spans="1:12" ht="15" customHeight="1" x14ac:dyDescent="0.2">
      <c r="A85" s="123" t="s">
        <v>42</v>
      </c>
      <c r="B85" s="218">
        <v>0.82604122011755499</v>
      </c>
      <c r="C85" s="126">
        <v>0.16230186190307261</v>
      </c>
      <c r="D85" s="126">
        <v>8.2248266281518389E-3</v>
      </c>
      <c r="E85" s="126">
        <v>2.0143756116574366E-3</v>
      </c>
      <c r="F85" s="126">
        <v>6.6605400939220459E-4</v>
      </c>
      <c r="G85" s="219">
        <v>7.5166173017094957E-4</v>
      </c>
      <c r="H85" s="220"/>
      <c r="I85" s="219">
        <v>0.17395877988244501</v>
      </c>
      <c r="J85" s="70"/>
      <c r="K85" s="70"/>
      <c r="L85" s="71"/>
    </row>
    <row r="86" spans="1:12" ht="15" customHeight="1" x14ac:dyDescent="0.2">
      <c r="A86" s="124" t="s">
        <v>43</v>
      </c>
      <c r="B86" s="162">
        <v>0.14246824250279747</v>
      </c>
      <c r="C86" s="118">
        <v>0.7947467194751715</v>
      </c>
      <c r="D86" s="117">
        <v>5.3117047904659737E-2</v>
      </c>
      <c r="E86" s="117">
        <v>6.5635938648507496E-3</v>
      </c>
      <c r="F86" s="117">
        <v>1.5996129103286979E-3</v>
      </c>
      <c r="G86" s="163">
        <v>1.5047833421918027E-3</v>
      </c>
      <c r="H86" s="162">
        <v>0.14246824250279747</v>
      </c>
      <c r="I86" s="163">
        <v>6.2785038022030989E-2</v>
      </c>
      <c r="J86" s="70"/>
      <c r="K86" s="70"/>
      <c r="L86" s="71"/>
    </row>
    <row r="87" spans="1:12" ht="15" customHeight="1" x14ac:dyDescent="0.2">
      <c r="A87" s="124" t="s">
        <v>44</v>
      </c>
      <c r="B87" s="162">
        <v>2.16389790914811E-2</v>
      </c>
      <c r="C87" s="117">
        <v>0.19762925890835978</v>
      </c>
      <c r="D87" s="118">
        <v>0.65441277509781659</v>
      </c>
      <c r="E87" s="117">
        <v>9.4900158386912473E-2</v>
      </c>
      <c r="F87" s="117">
        <v>1.9568739196783081E-2</v>
      </c>
      <c r="G87" s="163">
        <v>1.1850089318646985E-2</v>
      </c>
      <c r="H87" s="162">
        <v>0.21926823799984088</v>
      </c>
      <c r="I87" s="163">
        <v>0.12631898690234253</v>
      </c>
      <c r="J87" s="70"/>
      <c r="K87" s="70"/>
      <c r="L87" s="71"/>
    </row>
    <row r="88" spans="1:12" ht="15" customHeight="1" x14ac:dyDescent="0.2">
      <c r="A88" s="124" t="s">
        <v>45</v>
      </c>
      <c r="B88" s="162">
        <v>1.0707867598261089E-2</v>
      </c>
      <c r="C88" s="117">
        <v>4.8286070078370255E-2</v>
      </c>
      <c r="D88" s="117">
        <v>0.17881989754449806</v>
      </c>
      <c r="E88" s="118">
        <v>0.6010573646416667</v>
      </c>
      <c r="F88" s="117">
        <v>0.10842088779854892</v>
      </c>
      <c r="G88" s="163">
        <v>5.2707912338654954E-2</v>
      </c>
      <c r="H88" s="162">
        <v>0.23781383522112942</v>
      </c>
      <c r="I88" s="163">
        <v>0.16112880013720388</v>
      </c>
      <c r="J88" s="70"/>
      <c r="K88" s="70"/>
      <c r="L88" s="71"/>
    </row>
    <row r="89" spans="1:12" ht="15" customHeight="1" x14ac:dyDescent="0.2">
      <c r="A89" s="124" t="s">
        <v>46</v>
      </c>
      <c r="B89" s="162">
        <v>7.6126634366496318E-3</v>
      </c>
      <c r="C89" s="117">
        <v>2.0767239662839318E-2</v>
      </c>
      <c r="D89" s="117">
        <v>6.1777394305435718E-2</v>
      </c>
      <c r="E89" s="117">
        <v>0.16728612198845158</v>
      </c>
      <c r="F89" s="118">
        <v>0.56650959049578553</v>
      </c>
      <c r="G89" s="163">
        <v>0.17604699011083827</v>
      </c>
      <c r="H89" s="162">
        <v>0.25744341939337623</v>
      </c>
      <c r="I89" s="163">
        <v>0.17604699011083827</v>
      </c>
      <c r="J89" s="70"/>
      <c r="K89" s="70"/>
      <c r="L89" s="71"/>
    </row>
    <row r="90" spans="1:12" ht="15" customHeight="1" thickBot="1" x14ac:dyDescent="0.25">
      <c r="A90" s="125" t="s">
        <v>49</v>
      </c>
      <c r="B90" s="164">
        <v>4.4489972728436805E-3</v>
      </c>
      <c r="C90" s="165">
        <v>7.9199234979525895E-3</v>
      </c>
      <c r="D90" s="165">
        <v>1.7469057264833849E-2</v>
      </c>
      <c r="E90" s="165">
        <v>3.2941105955880547E-2</v>
      </c>
      <c r="F90" s="165">
        <v>6.8988064263899376E-2</v>
      </c>
      <c r="G90" s="166">
        <v>0.86823285174458997</v>
      </c>
      <c r="H90" s="164">
        <v>0.13176714825541003</v>
      </c>
      <c r="I90" s="168"/>
      <c r="J90" s="70"/>
      <c r="K90" s="70"/>
      <c r="L90" s="71"/>
    </row>
    <row r="91" spans="1:12" ht="15" customHeight="1" x14ac:dyDescent="0.2">
      <c r="A91" s="80"/>
      <c r="B91" s="117"/>
      <c r="C91" s="117"/>
      <c r="D91" s="117"/>
      <c r="E91" s="117"/>
      <c r="F91" s="117"/>
      <c r="G91" s="118"/>
      <c r="H91" s="117"/>
      <c r="I91" s="119"/>
      <c r="J91" s="70"/>
      <c r="K91" s="70"/>
      <c r="L91" s="71"/>
    </row>
    <row r="92" spans="1:12" ht="15" customHeight="1" x14ac:dyDescent="0.2">
      <c r="A92" s="48" t="s">
        <v>209</v>
      </c>
      <c r="B92" s="81"/>
      <c r="C92" s="81"/>
      <c r="D92" s="81"/>
      <c r="E92" s="81"/>
      <c r="F92" s="81"/>
      <c r="G92" s="82"/>
      <c r="H92" s="81"/>
      <c r="I92" s="81"/>
      <c r="J92" s="70"/>
      <c r="K92" s="70"/>
      <c r="L92" s="71"/>
    </row>
    <row r="93" spans="1:12" ht="15" customHeight="1" x14ac:dyDescent="0.2">
      <c r="A93" s="48" t="s">
        <v>131</v>
      </c>
      <c r="B93" s="81"/>
      <c r="C93" s="81"/>
      <c r="D93" s="81"/>
      <c r="E93" s="81"/>
      <c r="F93" s="81"/>
      <c r="G93" s="82"/>
      <c r="H93" s="81"/>
      <c r="I93" s="81"/>
      <c r="J93" s="70"/>
      <c r="K93" s="70"/>
      <c r="L93" s="71"/>
    </row>
    <row r="94" spans="1:12" x14ac:dyDescent="0.2">
      <c r="B94" s="48"/>
      <c r="C94" s="48"/>
      <c r="D94" s="48"/>
      <c r="E94" s="48"/>
      <c r="F94" s="48"/>
      <c r="G94" s="48"/>
      <c r="H94" s="48"/>
      <c r="I94" s="48"/>
      <c r="J94" s="48"/>
      <c r="K94" s="48"/>
    </row>
    <row r="95" spans="1:12" x14ac:dyDescent="0.2">
      <c r="A95" s="393" t="s">
        <v>94</v>
      </c>
      <c r="B95" s="393"/>
      <c r="C95" s="393"/>
      <c r="D95" s="393"/>
      <c r="E95" s="393"/>
      <c r="F95" s="393"/>
      <c r="G95" s="393"/>
      <c r="H95" s="393"/>
      <c r="I95" s="393"/>
      <c r="J95" s="393"/>
      <c r="K95" s="393"/>
    </row>
    <row r="96" spans="1:12" x14ac:dyDescent="0.2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</row>
    <row r="97" spans="1:11" x14ac:dyDescent="0.2">
      <c r="A97" s="86"/>
      <c r="B97" s="48"/>
      <c r="C97" s="48"/>
      <c r="D97" s="48"/>
      <c r="E97" s="48"/>
      <c r="F97" s="48"/>
      <c r="G97" s="48"/>
      <c r="H97" s="48"/>
      <c r="I97" s="48"/>
      <c r="J97" s="48"/>
      <c r="K97" s="48"/>
    </row>
    <row r="98" spans="1:11" x14ac:dyDescent="0.2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</row>
    <row r="99" spans="1:11" ht="33.6" customHeight="1" x14ac:dyDescent="0.2">
      <c r="A99" s="50" t="s">
        <v>52</v>
      </c>
      <c r="B99" s="77" t="s">
        <v>193</v>
      </c>
      <c r="C99" s="51" t="s">
        <v>172</v>
      </c>
      <c r="D99" s="78" t="s">
        <v>194</v>
      </c>
      <c r="E99" s="78" t="s">
        <v>173</v>
      </c>
      <c r="F99" s="52" t="s">
        <v>195</v>
      </c>
      <c r="G99" s="53" t="s">
        <v>196</v>
      </c>
      <c r="H99" s="79" t="s">
        <v>197</v>
      </c>
      <c r="I99" s="50" t="s">
        <v>120</v>
      </c>
      <c r="J99" s="79" t="s">
        <v>198</v>
      </c>
      <c r="K99" s="50" t="s">
        <v>120</v>
      </c>
    </row>
    <row r="100" spans="1:11" x14ac:dyDescent="0.2">
      <c r="A100" s="57" t="s">
        <v>56</v>
      </c>
      <c r="B100" s="58">
        <v>243.61600000000001</v>
      </c>
      <c r="C100" s="59">
        <v>253.18</v>
      </c>
      <c r="D100" s="59">
        <v>258.04899999999998</v>
      </c>
      <c r="E100" s="59">
        <v>193.738</v>
      </c>
      <c r="F100" s="60">
        <v>198.517</v>
      </c>
      <c r="G100" s="61">
        <v>2.4312156543653606E-2</v>
      </c>
      <c r="H100" s="5">
        <v>5.9244877183764366E-2</v>
      </c>
      <c r="I100" s="62">
        <v>1.7729518524355655E-3</v>
      </c>
      <c r="J100" s="5">
        <v>-0.23070037085979789</v>
      </c>
      <c r="K100" s="62">
        <v>-7.0905404077549038E-3</v>
      </c>
    </row>
    <row r="101" spans="1:11" x14ac:dyDescent="0.2">
      <c r="A101" s="57" t="s">
        <v>55</v>
      </c>
      <c r="B101" s="58">
        <v>1024.1849999999999</v>
      </c>
      <c r="C101" s="59">
        <v>1034.288</v>
      </c>
      <c r="D101" s="59">
        <v>1047.067</v>
      </c>
      <c r="E101" s="59">
        <v>990.36500000000001</v>
      </c>
      <c r="F101" s="60">
        <v>1007.862</v>
      </c>
      <c r="G101" s="61">
        <v>0.12343173994368145</v>
      </c>
      <c r="H101" s="5">
        <v>2.2341666788715075E-2</v>
      </c>
      <c r="I101" s="62">
        <v>2.8108282607518065E-3</v>
      </c>
      <c r="J101" s="5">
        <v>-3.7442685138582399E-2</v>
      </c>
      <c r="K101" s="62">
        <v>-4.6694993732115733E-3</v>
      </c>
    </row>
    <row r="102" spans="1:11" x14ac:dyDescent="0.2">
      <c r="A102" s="57" t="s">
        <v>60</v>
      </c>
      <c r="B102" s="58">
        <v>302.95</v>
      </c>
      <c r="C102" s="59">
        <v>236.29499999999999</v>
      </c>
      <c r="D102" s="59">
        <v>300.73</v>
      </c>
      <c r="E102" s="59">
        <v>206.65700000000001</v>
      </c>
      <c r="F102" s="60">
        <v>262.15300000000002</v>
      </c>
      <c r="G102" s="61">
        <v>3.210558679804966E-2</v>
      </c>
      <c r="H102" s="5">
        <v>-7.3279419046046179E-3</v>
      </c>
      <c r="I102" s="62">
        <v>-2.7270512799881612E-4</v>
      </c>
      <c r="J102" s="5">
        <v>-0.12827785721411233</v>
      </c>
      <c r="K102" s="62">
        <v>-4.5947016278633504E-3</v>
      </c>
    </row>
    <row r="103" spans="1:11" x14ac:dyDescent="0.2">
      <c r="A103" s="57" t="s">
        <v>57</v>
      </c>
      <c r="B103" s="58">
        <v>499.685</v>
      </c>
      <c r="C103" s="59">
        <v>515.77200000000005</v>
      </c>
      <c r="D103" s="59">
        <v>520.9</v>
      </c>
      <c r="E103" s="59">
        <v>483.71499999999997</v>
      </c>
      <c r="F103" s="60">
        <v>487.54199999999997</v>
      </c>
      <c r="G103" s="61">
        <v>5.9708727341265311E-2</v>
      </c>
      <c r="H103" s="5">
        <v>4.2456747751083102E-2</v>
      </c>
      <c r="I103" s="62">
        <v>2.6060537344571866E-3</v>
      </c>
      <c r="J103" s="5">
        <v>-6.4039162987137632E-2</v>
      </c>
      <c r="K103" s="62">
        <v>-3.9730942505188504E-3</v>
      </c>
    </row>
    <row r="104" spans="1:11" x14ac:dyDescent="0.2">
      <c r="A104" s="57" t="s">
        <v>53</v>
      </c>
      <c r="B104" s="58">
        <v>1497.9870000000001</v>
      </c>
      <c r="C104" s="59">
        <v>1555.2460000000001</v>
      </c>
      <c r="D104" s="59">
        <v>1553.4649999999999</v>
      </c>
      <c r="E104" s="59">
        <v>1512.66</v>
      </c>
      <c r="F104" s="60">
        <v>1520.271</v>
      </c>
      <c r="G104" s="61">
        <v>0.18618590116099282</v>
      </c>
      <c r="H104" s="5">
        <v>3.7035034349430118E-2</v>
      </c>
      <c r="I104" s="62">
        <v>6.8149257167200352E-3</v>
      </c>
      <c r="J104" s="5">
        <v>-2.1367716684959071E-2</v>
      </c>
      <c r="K104" s="62">
        <v>-3.9535610813514763E-3</v>
      </c>
    </row>
    <row r="105" spans="1:11" x14ac:dyDescent="0.2">
      <c r="A105" s="57" t="s">
        <v>54</v>
      </c>
      <c r="B105" s="58">
        <v>814.91099999999994</v>
      </c>
      <c r="C105" s="59">
        <v>822.19899999999996</v>
      </c>
      <c r="D105" s="59">
        <v>837.08699999999999</v>
      </c>
      <c r="E105" s="59">
        <v>783.91600000000005</v>
      </c>
      <c r="F105" s="60">
        <v>809.73699999999997</v>
      </c>
      <c r="G105" s="61">
        <v>9.9167591204725236E-2</v>
      </c>
      <c r="H105" s="5">
        <v>2.7212787654111947E-2</v>
      </c>
      <c r="I105" s="62">
        <v>2.7241031164422697E-3</v>
      </c>
      <c r="J105" s="5">
        <v>-3.2672828511253971E-2</v>
      </c>
      <c r="K105" s="62">
        <v>-3.2575132727288994E-3</v>
      </c>
    </row>
    <row r="106" spans="1:11" x14ac:dyDescent="0.2">
      <c r="A106" s="57" t="s">
        <v>61</v>
      </c>
      <c r="B106" s="58">
        <v>309.09100000000001</v>
      </c>
      <c r="C106" s="59">
        <v>271.38799999999998</v>
      </c>
      <c r="D106" s="59">
        <v>297.303</v>
      </c>
      <c r="E106" s="59">
        <v>254.42099999999999</v>
      </c>
      <c r="F106" s="60">
        <v>274.786</v>
      </c>
      <c r="G106" s="61">
        <v>3.3652736279534752E-2</v>
      </c>
      <c r="H106" s="5">
        <v>-3.8137635841871798E-2</v>
      </c>
      <c r="I106" s="62">
        <v>-1.4480396616441847E-3</v>
      </c>
      <c r="J106" s="5">
        <v>-7.5737547216139789E-2</v>
      </c>
      <c r="K106" s="62">
        <v>-2.6818803057417386E-3</v>
      </c>
    </row>
    <row r="107" spans="1:11" x14ac:dyDescent="0.2">
      <c r="A107" s="57" t="s">
        <v>64</v>
      </c>
      <c r="B107" s="58">
        <v>254.68299999999999</v>
      </c>
      <c r="C107" s="59">
        <v>259.05900000000003</v>
      </c>
      <c r="D107" s="59">
        <v>260.77999999999997</v>
      </c>
      <c r="E107" s="59">
        <v>249.66</v>
      </c>
      <c r="F107" s="60">
        <v>250.94</v>
      </c>
      <c r="G107" s="61">
        <v>3.0732343139703078E-2</v>
      </c>
      <c r="H107" s="5">
        <v>2.3939564085549314E-2</v>
      </c>
      <c r="I107" s="62">
        <v>7.4895638081477409E-4</v>
      </c>
      <c r="J107" s="5">
        <v>-3.7732954981210098E-2</v>
      </c>
      <c r="K107" s="62">
        <v>-1.1719901500421303E-3</v>
      </c>
    </row>
    <row r="108" spans="1:11" x14ac:dyDescent="0.2">
      <c r="A108" s="57" t="s">
        <v>59</v>
      </c>
      <c r="B108" s="58">
        <v>607.58799999999997</v>
      </c>
      <c r="C108" s="59">
        <v>622.63400000000001</v>
      </c>
      <c r="D108" s="59">
        <v>635.91499999999996</v>
      </c>
      <c r="E108" s="59">
        <v>614.93399999999997</v>
      </c>
      <c r="F108" s="60">
        <v>626.61800000000005</v>
      </c>
      <c r="G108" s="61">
        <v>7.6741210622118694E-2</v>
      </c>
      <c r="H108" s="5">
        <v>4.662205310177292E-2</v>
      </c>
      <c r="I108" s="62">
        <v>3.4796928652353902E-3</v>
      </c>
      <c r="J108" s="5">
        <v>-1.4619878442873491E-2</v>
      </c>
      <c r="K108" s="62">
        <v>-1.1073163033477244E-3</v>
      </c>
    </row>
    <row r="109" spans="1:11" x14ac:dyDescent="0.2">
      <c r="A109" s="57" t="s">
        <v>62</v>
      </c>
      <c r="B109" s="58">
        <v>113.11</v>
      </c>
      <c r="C109" s="59">
        <v>109.28100000000001</v>
      </c>
      <c r="D109" s="59">
        <v>110.077</v>
      </c>
      <c r="E109" s="59">
        <v>99.29</v>
      </c>
      <c r="F109" s="60">
        <v>101.24</v>
      </c>
      <c r="G109" s="61">
        <v>1.2398750376438748E-2</v>
      </c>
      <c r="H109" s="5">
        <v>-2.6814605251525125E-2</v>
      </c>
      <c r="I109" s="62">
        <v>-3.7257416811730662E-4</v>
      </c>
      <c r="J109" s="5">
        <v>-8.0280167519100276E-2</v>
      </c>
      <c r="K109" s="62">
        <v>-1.0525281459270665E-3</v>
      </c>
    </row>
    <row r="110" spans="1:11" x14ac:dyDescent="0.2">
      <c r="A110" s="57" t="s">
        <v>63</v>
      </c>
      <c r="B110" s="58">
        <v>76.221000000000004</v>
      </c>
      <c r="C110" s="59">
        <v>78.302999999999997</v>
      </c>
      <c r="D110" s="59">
        <v>79.423000000000002</v>
      </c>
      <c r="E110" s="59">
        <v>71.224000000000004</v>
      </c>
      <c r="F110" s="60">
        <v>72.021000000000001</v>
      </c>
      <c r="G110" s="61">
        <v>8.8203318931400158E-3</v>
      </c>
      <c r="H110" s="5">
        <v>4.2009419976122064E-2</v>
      </c>
      <c r="I110" s="62">
        <v>3.9333415308658574E-4</v>
      </c>
      <c r="J110" s="5">
        <v>-9.3197184694609914E-2</v>
      </c>
      <c r="K110" s="62">
        <v>-8.8161291571258859E-4</v>
      </c>
    </row>
    <row r="111" spans="1:11" x14ac:dyDescent="0.2">
      <c r="A111" s="57" t="s">
        <v>65</v>
      </c>
      <c r="B111" s="58">
        <v>108.456</v>
      </c>
      <c r="C111" s="59">
        <v>101.562</v>
      </c>
      <c r="D111" s="59">
        <v>104.696</v>
      </c>
      <c r="E111" s="59">
        <v>96.897999999999996</v>
      </c>
      <c r="F111" s="60">
        <v>100.76900000000001</v>
      </c>
      <c r="G111" s="61">
        <v>1.2341067529468159E-2</v>
      </c>
      <c r="H111" s="5">
        <v>-3.4668436969831129E-2</v>
      </c>
      <c r="I111" s="62">
        <v>-4.6187895552953319E-4</v>
      </c>
      <c r="J111" s="5">
        <v>-3.7508596316955689E-2</v>
      </c>
      <c r="K111" s="62">
        <v>-4.6772411780644801E-4</v>
      </c>
    </row>
    <row r="112" spans="1:11" x14ac:dyDescent="0.2">
      <c r="A112" s="57" t="s">
        <v>71</v>
      </c>
      <c r="B112" s="58">
        <v>2.5449999999999999</v>
      </c>
      <c r="C112" s="59">
        <v>2.5990000000000002</v>
      </c>
      <c r="D112" s="59">
        <v>2.6960000000000002</v>
      </c>
      <c r="E112" s="59">
        <v>2.464</v>
      </c>
      <c r="F112" s="60">
        <v>2.5529999999999999</v>
      </c>
      <c r="G112" s="61">
        <v>3.1266307498072033E-4</v>
      </c>
      <c r="H112" s="5">
        <v>5.9332023575638715E-2</v>
      </c>
      <c r="I112" s="62">
        <v>1.854886230982966E-5</v>
      </c>
      <c r="J112" s="5">
        <v>-5.3041543026706273E-2</v>
      </c>
      <c r="K112" s="62">
        <v>-1.703197067642534E-5</v>
      </c>
    </row>
    <row r="113" spans="1:11" x14ac:dyDescent="0.2">
      <c r="A113" s="57" t="s">
        <v>72</v>
      </c>
      <c r="B113" s="58">
        <v>3.2549999999999999</v>
      </c>
      <c r="C113" s="59">
        <v>2.6339999999999999</v>
      </c>
      <c r="D113" s="59">
        <v>2.8380000000000001</v>
      </c>
      <c r="E113" s="59">
        <v>2.8180000000000001</v>
      </c>
      <c r="F113" s="60">
        <v>2.931</v>
      </c>
      <c r="G113" s="61">
        <v>3.5895631522463427E-4</v>
      </c>
      <c r="H113" s="5">
        <v>-0.12811059907834099</v>
      </c>
      <c r="I113" s="62">
        <v>-5.1224341610589089E-5</v>
      </c>
      <c r="J113" s="5">
        <v>3.2769556025370017E-2</v>
      </c>
      <c r="K113" s="62">
        <v>1.1076736174178695E-5</v>
      </c>
    </row>
    <row r="114" spans="1:11" x14ac:dyDescent="0.2">
      <c r="A114" s="57" t="s">
        <v>73</v>
      </c>
      <c r="B114" s="58">
        <v>13.363</v>
      </c>
      <c r="C114" s="59">
        <v>14.025</v>
      </c>
      <c r="D114" s="59">
        <v>13.977</v>
      </c>
      <c r="E114" s="59">
        <v>14.411</v>
      </c>
      <c r="F114" s="60">
        <v>14.361000000000001</v>
      </c>
      <c r="G114" s="61">
        <v>1.7587757226001273E-3</v>
      </c>
      <c r="H114" s="5">
        <v>4.5947766220160169E-2</v>
      </c>
      <c r="I114" s="62">
        <v>7.5423850716790781E-5</v>
      </c>
      <c r="J114" s="5">
        <v>2.7473706804035158E-2</v>
      </c>
      <c r="K114" s="62">
        <v>4.5736200977254022E-5</v>
      </c>
    </row>
    <row r="115" spans="1:11" x14ac:dyDescent="0.2">
      <c r="A115" s="57" t="s">
        <v>70</v>
      </c>
      <c r="B115" s="58">
        <v>46.5</v>
      </c>
      <c r="C115" s="59">
        <v>49.433</v>
      </c>
      <c r="D115" s="59">
        <v>49.884999999999998</v>
      </c>
      <c r="E115" s="59">
        <v>51.738</v>
      </c>
      <c r="F115" s="60">
        <v>52.323</v>
      </c>
      <c r="G115" s="61">
        <v>6.4079397070960558E-3</v>
      </c>
      <c r="H115" s="5">
        <v>7.2795698924731145E-2</v>
      </c>
      <c r="I115" s="62">
        <v>4.1581390012432627E-4</v>
      </c>
      <c r="J115" s="5">
        <v>4.8872406535030555E-2</v>
      </c>
      <c r="K115" s="62">
        <v>2.9037723432954511E-4</v>
      </c>
    </row>
    <row r="116" spans="1:11" x14ac:dyDescent="0.2">
      <c r="A116" s="57" t="s">
        <v>69</v>
      </c>
      <c r="B116" s="58">
        <v>86.429000000000002</v>
      </c>
      <c r="C116" s="59">
        <v>90.38</v>
      </c>
      <c r="D116" s="59">
        <v>91.813999999999993</v>
      </c>
      <c r="E116" s="59">
        <v>93.3</v>
      </c>
      <c r="F116" s="60">
        <v>94.891000000000005</v>
      </c>
      <c r="G116" s="61">
        <v>1.1621195396786344E-2</v>
      </c>
      <c r="H116" s="5">
        <v>6.2305476171192531E-2</v>
      </c>
      <c r="I116" s="62">
        <v>6.6149419561875762E-4</v>
      </c>
      <c r="J116" s="5">
        <v>3.3513407541333695E-2</v>
      </c>
      <c r="K116" s="62">
        <v>3.6648513126825798E-4</v>
      </c>
    </row>
    <row r="117" spans="1:11" x14ac:dyDescent="0.2">
      <c r="A117" s="57" t="s">
        <v>67</v>
      </c>
      <c r="B117" s="58">
        <v>342.11200000000002</v>
      </c>
      <c r="C117" s="59">
        <v>353.55900000000003</v>
      </c>
      <c r="D117" s="59">
        <v>355.37900000000002</v>
      </c>
      <c r="E117" s="59">
        <v>357.726</v>
      </c>
      <c r="F117" s="60">
        <v>359.15800000000002</v>
      </c>
      <c r="G117" s="61">
        <v>4.3985681427311227E-2</v>
      </c>
      <c r="H117" s="5">
        <v>3.8779697876718755E-2</v>
      </c>
      <c r="I117" s="62">
        <v>1.6297202401623155E-3</v>
      </c>
      <c r="J117" s="5">
        <v>1.0633717805497822E-2</v>
      </c>
      <c r="K117" s="62">
        <v>4.5009662367979849E-4</v>
      </c>
    </row>
    <row r="118" spans="1:11" x14ac:dyDescent="0.2">
      <c r="A118" s="57" t="s">
        <v>66</v>
      </c>
      <c r="B118" s="58">
        <v>93.730999999999995</v>
      </c>
      <c r="C118" s="59">
        <v>87.009</v>
      </c>
      <c r="D118" s="59">
        <v>90.144999999999996</v>
      </c>
      <c r="E118" s="59">
        <v>95.63</v>
      </c>
      <c r="F118" s="60">
        <v>99.195999999999998</v>
      </c>
      <c r="G118" s="61">
        <v>1.2148423966230918E-2</v>
      </c>
      <c r="H118" s="5">
        <v>-3.8258420373195601E-2</v>
      </c>
      <c r="I118" s="62">
        <v>-4.4050476982151679E-4</v>
      </c>
      <c r="J118" s="5">
        <v>0.10040490321149265</v>
      </c>
      <c r="K118" s="62">
        <v>1.078016549596682E-3</v>
      </c>
    </row>
    <row r="119" spans="1:11" x14ac:dyDescent="0.2">
      <c r="A119" s="57" t="s">
        <v>68</v>
      </c>
      <c r="B119" s="58">
        <v>372.07299999999998</v>
      </c>
      <c r="C119" s="59">
        <v>375.709</v>
      </c>
      <c r="D119" s="59">
        <v>384.74799999999999</v>
      </c>
      <c r="E119" s="59">
        <v>389.05500000000001</v>
      </c>
      <c r="F119" s="60">
        <v>398.637</v>
      </c>
      <c r="G119" s="61">
        <v>4.882063071723048E-2</v>
      </c>
      <c r="H119" s="5">
        <v>3.4065895671010926E-2</v>
      </c>
      <c r="I119" s="62">
        <v>1.5569988726959656E-3</v>
      </c>
      <c r="J119" s="5">
        <v>3.6098953080977658E-2</v>
      </c>
      <c r="K119" s="62">
        <v>1.654245040034065E-3</v>
      </c>
    </row>
    <row r="120" spans="1:11" x14ac:dyDescent="0.2">
      <c r="A120" s="57" t="s">
        <v>74</v>
      </c>
      <c r="B120" s="58">
        <v>216.01900000000001</v>
      </c>
      <c r="C120" s="59">
        <v>232.095</v>
      </c>
      <c r="D120" s="59">
        <v>235.45099999999999</v>
      </c>
      <c r="E120" s="59">
        <v>244.37299999999999</v>
      </c>
      <c r="F120" s="60">
        <v>250.14400000000001</v>
      </c>
      <c r="G120" s="61">
        <v>3.0634857903633884E-2</v>
      </c>
      <c r="H120" s="5">
        <v>8.9955050250209334E-2</v>
      </c>
      <c r="I120" s="62">
        <v>2.3870297510239016E-3</v>
      </c>
      <c r="J120" s="5">
        <v>6.2403642371448909E-2</v>
      </c>
      <c r="K120" s="62">
        <v>1.7500052108301908E-3</v>
      </c>
    </row>
    <row r="121" spans="1:11" x14ac:dyDescent="0.2">
      <c r="A121" s="57" t="s">
        <v>58</v>
      </c>
      <c r="B121" s="58">
        <v>1112.1510000000001</v>
      </c>
      <c r="C121" s="59">
        <v>1147.539</v>
      </c>
      <c r="D121" s="59">
        <v>1163.55</v>
      </c>
      <c r="E121" s="59">
        <v>1157.8820000000001</v>
      </c>
      <c r="F121" s="60">
        <v>1178.6890000000001</v>
      </c>
      <c r="G121" s="61">
        <v>0.14435273293613407</v>
      </c>
      <c r="H121" s="5">
        <v>4.6215846589177101E-2</v>
      </c>
      <c r="I121" s="62">
        <v>6.3138607540591469E-3</v>
      </c>
      <c r="J121" s="5">
        <v>1.301104378840634E-2</v>
      </c>
      <c r="K121" s="62">
        <v>1.8031259025902439E-3</v>
      </c>
    </row>
    <row r="122" spans="1:11" x14ac:dyDescent="0.2">
      <c r="A122" s="6" t="s">
        <v>75</v>
      </c>
      <c r="B122" s="63">
        <v>8140.6610000000001</v>
      </c>
      <c r="C122" s="64">
        <v>8214.1890000000003</v>
      </c>
      <c r="D122" s="64">
        <v>8395.9750000000004</v>
      </c>
      <c r="E122" s="64">
        <v>7966.875</v>
      </c>
      <c r="F122" s="65">
        <v>8165.3389999999999</v>
      </c>
      <c r="G122" s="66">
        <v>1</v>
      </c>
      <c r="H122" s="7">
        <v>3.1362809481932707E-2</v>
      </c>
      <c r="I122" s="67">
        <v>3.1362809481932707E-2</v>
      </c>
      <c r="J122" s="7">
        <v>-2.7469829293203074E-2</v>
      </c>
      <c r="K122" s="67">
        <v>-2.7469829293202956E-2</v>
      </c>
    </row>
    <row r="123" spans="1:11" x14ac:dyDescent="0.2">
      <c r="A123" s="83"/>
      <c r="B123" s="84"/>
      <c r="C123" s="84"/>
      <c r="D123" s="84"/>
      <c r="E123" s="84"/>
      <c r="F123" s="85"/>
      <c r="G123" s="85"/>
      <c r="H123" s="85"/>
      <c r="I123" s="85"/>
      <c r="J123" s="85"/>
      <c r="K123" s="48"/>
    </row>
    <row r="125" spans="1:11" ht="14.45" customHeight="1" x14ac:dyDescent="0.2">
      <c r="A125" s="393" t="s">
        <v>101</v>
      </c>
      <c r="B125" s="393"/>
      <c r="C125" s="393"/>
      <c r="D125" s="393"/>
      <c r="E125" s="393"/>
      <c r="F125" s="393"/>
      <c r="G125" s="393"/>
    </row>
    <row r="127" spans="1:11" ht="14.25" customHeight="1" x14ac:dyDescent="0.2">
      <c r="A127" s="394" t="s">
        <v>81</v>
      </c>
      <c r="B127" s="396" t="s">
        <v>199</v>
      </c>
      <c r="C127" s="397"/>
      <c r="D127" s="397"/>
      <c r="E127" s="397"/>
      <c r="F127" s="398"/>
      <c r="G127" s="68"/>
    </row>
    <row r="128" spans="1:11" x14ac:dyDescent="0.2">
      <c r="A128" s="395"/>
      <c r="B128" s="90" t="s">
        <v>82</v>
      </c>
      <c r="C128" s="90" t="s">
        <v>83</v>
      </c>
      <c r="D128" s="92" t="s">
        <v>84</v>
      </c>
      <c r="E128" s="93" t="s">
        <v>85</v>
      </c>
      <c r="F128" s="91" t="s">
        <v>86</v>
      </c>
      <c r="G128" s="68"/>
    </row>
    <row r="129" spans="1:13" x14ac:dyDescent="0.2">
      <c r="A129" s="94" t="s">
        <v>121</v>
      </c>
      <c r="B129" s="127">
        <v>101870</v>
      </c>
      <c r="C129" s="114">
        <v>67590.506218917537</v>
      </c>
      <c r="D129" s="128">
        <v>63914.296317538632</v>
      </c>
      <c r="E129" s="365">
        <v>0.39885698282761378</v>
      </c>
      <c r="F129" s="366">
        <v>0.38552684263362902</v>
      </c>
      <c r="G129" s="68"/>
    </row>
    <row r="130" spans="1:13" x14ac:dyDescent="0.2">
      <c r="A130" s="94" t="s">
        <v>122</v>
      </c>
      <c r="B130" s="129">
        <v>192281</v>
      </c>
      <c r="C130" s="115">
        <v>54648.616327203279</v>
      </c>
      <c r="D130" s="130">
        <v>45625.729292588039</v>
      </c>
      <c r="E130" s="367">
        <v>0.22131252273436935</v>
      </c>
      <c r="F130" s="368">
        <v>0.19177990226781494</v>
      </c>
      <c r="G130" s="68"/>
    </row>
    <row r="131" spans="1:13" x14ac:dyDescent="0.2">
      <c r="A131" s="94" t="s">
        <v>123</v>
      </c>
      <c r="B131" s="129">
        <v>62056</v>
      </c>
      <c r="C131" s="115">
        <v>7817.4705922270814</v>
      </c>
      <c r="D131" s="130">
        <v>7730.8310701719547</v>
      </c>
      <c r="E131" s="367">
        <v>0.11188038215317615</v>
      </c>
      <c r="F131" s="368">
        <v>0.11077779219403816</v>
      </c>
      <c r="G131" s="68"/>
    </row>
    <row r="132" spans="1:13" x14ac:dyDescent="0.2">
      <c r="A132" s="94" t="s">
        <v>124</v>
      </c>
      <c r="B132" s="129">
        <v>16291</v>
      </c>
      <c r="C132" s="115">
        <v>862.53859800490523</v>
      </c>
      <c r="D132" s="130">
        <v>1448.993799653327</v>
      </c>
      <c r="E132" s="367">
        <v>5.0283420710944465E-2</v>
      </c>
      <c r="F132" s="368">
        <v>8.1679498652454038E-2</v>
      </c>
      <c r="G132" s="68"/>
    </row>
    <row r="133" spans="1:13" x14ac:dyDescent="0.2">
      <c r="A133" s="94" t="s">
        <v>125</v>
      </c>
      <c r="B133" s="129">
        <v>3427</v>
      </c>
      <c r="C133" s="115">
        <v>92.732426589629</v>
      </c>
      <c r="D133" s="130">
        <v>278.86295766913088</v>
      </c>
      <c r="E133" s="367">
        <v>2.6346442101418528E-2</v>
      </c>
      <c r="F133" s="368">
        <v>7.5249128436343141E-2</v>
      </c>
      <c r="G133" s="68"/>
    </row>
    <row r="134" spans="1:13" x14ac:dyDescent="0.2">
      <c r="A134" s="95" t="s">
        <v>126</v>
      </c>
      <c r="B134" s="131">
        <v>1910</v>
      </c>
      <c r="C134" s="363">
        <v>24.135837057574669</v>
      </c>
      <c r="D134" s="364">
        <v>299.17230472626636</v>
      </c>
      <c r="E134" s="369">
        <v>1.2478873818031738E-2</v>
      </c>
      <c r="F134" s="370">
        <v>0.13542280250672262</v>
      </c>
      <c r="G134" s="68"/>
    </row>
    <row r="135" spans="1:13" x14ac:dyDescent="0.2">
      <c r="A135" s="96" t="s">
        <v>48</v>
      </c>
      <c r="B135" s="132">
        <v>377835</v>
      </c>
      <c r="C135" s="133">
        <v>131036</v>
      </c>
      <c r="D135" s="134">
        <v>119297.88574234735</v>
      </c>
      <c r="E135" s="371">
        <v>0.25750337511864502</v>
      </c>
      <c r="F135" s="372">
        <v>0.23997182476513279</v>
      </c>
      <c r="G135" s="68"/>
    </row>
    <row r="136" spans="1:13" x14ac:dyDescent="0.2">
      <c r="A136" s="68"/>
      <c r="B136" s="68"/>
      <c r="C136" s="68"/>
      <c r="D136" s="68"/>
      <c r="E136" s="68"/>
      <c r="F136" s="68"/>
      <c r="G136" s="68"/>
    </row>
    <row r="137" spans="1:13" x14ac:dyDescent="0.2">
      <c r="A137" s="68"/>
      <c r="B137" s="68"/>
      <c r="C137" s="68"/>
      <c r="D137" s="68"/>
      <c r="E137" s="68"/>
      <c r="F137" s="68"/>
      <c r="G137" s="68"/>
    </row>
    <row r="138" spans="1:13" ht="24" customHeight="1" x14ac:dyDescent="0.2">
      <c r="A138" s="390" t="s">
        <v>88</v>
      </c>
      <c r="B138" s="391"/>
      <c r="C138" s="391"/>
      <c r="D138" s="391"/>
      <c r="E138" s="391"/>
      <c r="F138" s="391"/>
      <c r="G138" s="391"/>
      <c r="H138" s="391"/>
      <c r="I138" s="391"/>
      <c r="J138" s="391"/>
      <c r="K138" s="391"/>
      <c r="L138" s="391"/>
      <c r="M138" s="392"/>
    </row>
    <row r="139" spans="1:13" ht="21" x14ac:dyDescent="0.2">
      <c r="A139" s="271" t="s">
        <v>89</v>
      </c>
      <c r="B139" s="272" t="s">
        <v>168</v>
      </c>
      <c r="C139" s="273" t="s">
        <v>169</v>
      </c>
      <c r="D139" s="273" t="s">
        <v>4</v>
      </c>
      <c r="E139" s="273" t="s">
        <v>5</v>
      </c>
      <c r="F139" s="273" t="s">
        <v>6</v>
      </c>
      <c r="G139" s="273" t="s">
        <v>7</v>
      </c>
      <c r="H139" s="273" t="s">
        <v>118</v>
      </c>
      <c r="I139" s="273" t="s">
        <v>137</v>
      </c>
      <c r="J139" s="273" t="s">
        <v>138</v>
      </c>
      <c r="K139" s="273" t="s">
        <v>145</v>
      </c>
      <c r="L139" s="273" t="s">
        <v>164</v>
      </c>
      <c r="M139" s="333" t="s">
        <v>185</v>
      </c>
    </row>
    <row r="140" spans="1:13" x14ac:dyDescent="0.2">
      <c r="A140" s="87" t="s">
        <v>121</v>
      </c>
      <c r="B140" s="260">
        <v>-1.32E-2</v>
      </c>
      <c r="C140" s="261">
        <v>-7.7299999999999994E-2</v>
      </c>
      <c r="D140" s="261">
        <v>8.9999999999999998E-4</v>
      </c>
      <c r="E140" s="261">
        <v>3.7000000000000002E-3</v>
      </c>
      <c r="F140" s="261">
        <v>-2E-3</v>
      </c>
      <c r="G140" s="261">
        <v>-1.04E-2</v>
      </c>
      <c r="H140" s="261">
        <v>2.5999999999999999E-3</v>
      </c>
      <c r="I140" s="261">
        <v>5.0000000000000001E-4</v>
      </c>
      <c r="J140" s="261">
        <v>-2.0999999999999999E-3</v>
      </c>
      <c r="K140" s="261">
        <v>-1.7500000000000002E-2</v>
      </c>
      <c r="L140" s="261">
        <v>-2.5700000000000001E-2</v>
      </c>
      <c r="M140" s="262">
        <v>7.1999999999999998E-3</v>
      </c>
    </row>
    <row r="141" spans="1:13" x14ac:dyDescent="0.2">
      <c r="A141" s="88" t="s">
        <v>122</v>
      </c>
      <c r="B141" s="260">
        <v>-2.7900000000000001E-2</v>
      </c>
      <c r="C141" s="261">
        <v>-8.5000000000000006E-2</v>
      </c>
      <c r="D141" s="261">
        <v>-7.7999999999999996E-3</v>
      </c>
      <c r="E141" s="261">
        <v>-1.26E-2</v>
      </c>
      <c r="F141" s="261">
        <v>-1.4999999999999999E-2</v>
      </c>
      <c r="G141" s="261">
        <v>-2.3900000000000001E-2</v>
      </c>
      <c r="H141" s="261">
        <v>-2.2100000000000002E-2</v>
      </c>
      <c r="I141" s="261">
        <v>-2.1700000000000001E-2</v>
      </c>
      <c r="J141" s="261">
        <v>-2.18E-2</v>
      </c>
      <c r="K141" s="261">
        <v>-3.6999999999999998E-2</v>
      </c>
      <c r="L141" s="261">
        <v>-5.8099999999999999E-2</v>
      </c>
      <c r="M141" s="262">
        <v>-3.8899999999999997E-2</v>
      </c>
    </row>
    <row r="142" spans="1:13" x14ac:dyDescent="0.2">
      <c r="A142" s="88" t="s">
        <v>123</v>
      </c>
      <c r="B142" s="260">
        <v>-1.14E-2</v>
      </c>
      <c r="C142" s="261">
        <v>-8.5800000000000001E-2</v>
      </c>
      <c r="D142" s="261">
        <v>4.7999999999999996E-3</v>
      </c>
      <c r="E142" s="261">
        <v>5.7999999999999996E-3</v>
      </c>
      <c r="F142" s="261">
        <v>6.1000000000000004E-3</v>
      </c>
      <c r="G142" s="261">
        <v>1E-4</v>
      </c>
      <c r="H142" s="261">
        <v>1.7299999999999999E-2</v>
      </c>
      <c r="I142" s="261">
        <v>1.2800000000000001E-2</v>
      </c>
      <c r="J142" s="261">
        <v>6.1999999999999998E-3</v>
      </c>
      <c r="K142" s="261">
        <v>-2.3599999999999999E-2</v>
      </c>
      <c r="L142" s="261">
        <v>-1.6400000000000001E-2</v>
      </c>
      <c r="M142" s="262">
        <v>3.1899999999999998E-2</v>
      </c>
    </row>
    <row r="143" spans="1:13" x14ac:dyDescent="0.2">
      <c r="A143" s="88" t="s">
        <v>124</v>
      </c>
      <c r="B143" s="260">
        <v>-3.5000000000000001E-3</v>
      </c>
      <c r="C143" s="261">
        <v>-7.9200000000000007E-2</v>
      </c>
      <c r="D143" s="261">
        <v>7.7999999999999996E-3</v>
      </c>
      <c r="E143" s="261">
        <v>0.01</v>
      </c>
      <c r="F143" s="261">
        <v>9.4999999999999998E-3</v>
      </c>
      <c r="G143" s="261">
        <v>4.4000000000000003E-3</v>
      </c>
      <c r="H143" s="261">
        <v>1.89E-2</v>
      </c>
      <c r="I143" s="261">
        <v>1.34E-2</v>
      </c>
      <c r="J143" s="261">
        <v>8.8000000000000005E-3</v>
      </c>
      <c r="K143" s="261">
        <v>-1.04E-2</v>
      </c>
      <c r="L143" s="261">
        <v>-1.34E-2</v>
      </c>
      <c r="M143" s="262">
        <v>2.8400000000000002E-2</v>
      </c>
    </row>
    <row r="144" spans="1:13" x14ac:dyDescent="0.2">
      <c r="A144" s="88" t="s">
        <v>125</v>
      </c>
      <c r="B144" s="260">
        <v>-4.0000000000000002E-4</v>
      </c>
      <c r="C144" s="261">
        <v>-6.6100000000000006E-2</v>
      </c>
      <c r="D144" s="261">
        <v>-3.2000000000000002E-3</v>
      </c>
      <c r="E144" s="261">
        <v>4.7000000000000002E-3</v>
      </c>
      <c r="F144" s="261">
        <v>1.0699999999999999E-2</v>
      </c>
      <c r="G144" s="261">
        <v>4.4000000000000003E-3</v>
      </c>
      <c r="H144" s="261">
        <v>1.4200000000000001E-2</v>
      </c>
      <c r="I144" s="261">
        <v>1.2500000000000001E-2</v>
      </c>
      <c r="J144" s="261">
        <v>1.14E-2</v>
      </c>
      <c r="K144" s="261">
        <v>2.9999999999999997E-4</v>
      </c>
      <c r="L144" s="261">
        <v>-1.9300000000000001E-2</v>
      </c>
      <c r="M144" s="262">
        <v>2.5399999999999999E-2</v>
      </c>
    </row>
    <row r="145" spans="1:13" x14ac:dyDescent="0.2">
      <c r="A145" s="88" t="s">
        <v>126</v>
      </c>
      <c r="B145" s="260">
        <v>-2.3999999999999998E-3</v>
      </c>
      <c r="C145" s="261">
        <v>-5.1900000000000002E-2</v>
      </c>
      <c r="D145" s="261">
        <v>-1.77E-2</v>
      </c>
      <c r="E145" s="261">
        <v>-2.8E-3</v>
      </c>
      <c r="F145" s="261">
        <v>8.8999999999999999E-3</v>
      </c>
      <c r="G145" s="261">
        <v>9.7999999999999997E-3</v>
      </c>
      <c r="H145" s="261">
        <v>1.61E-2</v>
      </c>
      <c r="I145" s="261">
        <v>1.7500000000000002E-2</v>
      </c>
      <c r="J145" s="261">
        <v>1.9699999999999999E-2</v>
      </c>
      <c r="K145" s="261">
        <v>1.17E-2</v>
      </c>
      <c r="L145" s="261">
        <v>-2.0400000000000001E-2</v>
      </c>
      <c r="M145" s="262">
        <v>9.1999999999999998E-3</v>
      </c>
    </row>
    <row r="146" spans="1:13" x14ac:dyDescent="0.2">
      <c r="A146" s="89" t="s">
        <v>87</v>
      </c>
      <c r="B146" s="263">
        <v>-5.8999999999999999E-3</v>
      </c>
      <c r="C146" s="264">
        <v>-6.8699999999999997E-2</v>
      </c>
      <c r="D146" s="264">
        <v>-4.7000000000000002E-3</v>
      </c>
      <c r="E146" s="264">
        <v>2.5999999999999999E-3</v>
      </c>
      <c r="F146" s="264">
        <v>6.8999999999999999E-3</v>
      </c>
      <c r="G146" s="264">
        <v>3.2000000000000002E-3</v>
      </c>
      <c r="H146" s="264">
        <v>1.4200000000000001E-2</v>
      </c>
      <c r="I146" s="264">
        <v>1.2500000000000001E-2</v>
      </c>
      <c r="J146" s="264">
        <v>1.09E-2</v>
      </c>
      <c r="K146" s="264">
        <v>-4.4000000000000003E-3</v>
      </c>
      <c r="L146" s="264">
        <v>-1.95E-2</v>
      </c>
      <c r="M146" s="265">
        <v>1.78E-2</v>
      </c>
    </row>
    <row r="147" spans="1:13" x14ac:dyDescent="0.2">
      <c r="A147" s="97"/>
      <c r="B147" s="98"/>
      <c r="C147" s="98"/>
      <c r="D147" s="98"/>
      <c r="E147" s="98"/>
      <c r="F147" s="98"/>
      <c r="G147" s="98"/>
    </row>
    <row r="148" spans="1:13" ht="15" customHeight="1" x14ac:dyDescent="0.2">
      <c r="A148" s="408" t="s">
        <v>200</v>
      </c>
      <c r="B148" s="409"/>
      <c r="C148" s="409"/>
      <c r="D148" s="409"/>
      <c r="E148" s="409"/>
      <c r="F148" s="409"/>
      <c r="G148" s="409"/>
      <c r="H148" s="409"/>
      <c r="I148" s="409"/>
      <c r="J148" s="409"/>
      <c r="K148" s="409"/>
      <c r="L148" s="409"/>
      <c r="M148" s="409"/>
    </row>
    <row r="149" spans="1:13" ht="15" customHeight="1" x14ac:dyDescent="0.2">
      <c r="A149" s="405" t="s">
        <v>132</v>
      </c>
      <c r="B149" s="411" t="s">
        <v>133</v>
      </c>
      <c r="C149" s="412"/>
      <c r="D149" s="407" t="s">
        <v>121</v>
      </c>
      <c r="E149" s="407"/>
      <c r="F149" s="407" t="s">
        <v>134</v>
      </c>
      <c r="G149" s="407"/>
      <c r="H149" s="407" t="s">
        <v>90</v>
      </c>
      <c r="I149" s="407"/>
      <c r="J149" s="407" t="s">
        <v>135</v>
      </c>
      <c r="K149" s="407"/>
      <c r="L149" s="407" t="s">
        <v>136</v>
      </c>
      <c r="M149" s="407"/>
    </row>
    <row r="150" spans="1:13" x14ac:dyDescent="0.2">
      <c r="A150" s="406"/>
      <c r="B150" s="241" t="s">
        <v>48</v>
      </c>
      <c r="C150" s="242" t="s">
        <v>91</v>
      </c>
      <c r="D150" s="101" t="s">
        <v>48</v>
      </c>
      <c r="E150" s="101" t="s">
        <v>91</v>
      </c>
      <c r="F150" s="101" t="s">
        <v>48</v>
      </c>
      <c r="G150" s="101" t="s">
        <v>91</v>
      </c>
      <c r="H150" s="101" t="s">
        <v>48</v>
      </c>
      <c r="I150" s="101" t="s">
        <v>91</v>
      </c>
      <c r="J150" s="101" t="s">
        <v>48</v>
      </c>
      <c r="K150" s="101" t="s">
        <v>91</v>
      </c>
      <c r="L150" s="101" t="s">
        <v>48</v>
      </c>
      <c r="M150" s="101" t="s">
        <v>91</v>
      </c>
    </row>
    <row r="151" spans="1:13" x14ac:dyDescent="0.2">
      <c r="A151" s="99" t="s">
        <v>59</v>
      </c>
      <c r="B151" s="243">
        <v>17007</v>
      </c>
      <c r="C151" s="244">
        <v>0.25461486638221426</v>
      </c>
      <c r="D151" s="237">
        <v>12839</v>
      </c>
      <c r="E151" s="238">
        <v>0.28843259272572058</v>
      </c>
      <c r="F151" s="237">
        <v>3898</v>
      </c>
      <c r="G151" s="238">
        <v>0.19210487408210536</v>
      </c>
      <c r="H151" s="237">
        <v>247</v>
      </c>
      <c r="I151" s="238">
        <v>0.13467829880043619</v>
      </c>
      <c r="J151" s="237">
        <v>19</v>
      </c>
      <c r="K151" s="238">
        <v>0.13970588235294118</v>
      </c>
      <c r="L151" s="237">
        <v>4</v>
      </c>
      <c r="M151" s="238">
        <v>0.19047619047619047</v>
      </c>
    </row>
    <row r="152" spans="1:13" x14ac:dyDescent="0.2">
      <c r="A152" s="99" t="s">
        <v>54</v>
      </c>
      <c r="B152" s="243">
        <v>6858</v>
      </c>
      <c r="C152" s="244">
        <v>0.10267235571524815</v>
      </c>
      <c r="D152" s="237">
        <v>2817</v>
      </c>
      <c r="E152" s="238">
        <v>6.3284883067867809E-2</v>
      </c>
      <c r="F152" s="237">
        <v>3405</v>
      </c>
      <c r="G152" s="238">
        <v>0.1678083879552511</v>
      </c>
      <c r="H152" s="237">
        <v>610</v>
      </c>
      <c r="I152" s="238">
        <v>0.33260632497273718</v>
      </c>
      <c r="J152" s="237">
        <v>22</v>
      </c>
      <c r="K152" s="238">
        <v>0.16176470588235295</v>
      </c>
      <c r="L152" s="237">
        <v>4</v>
      </c>
      <c r="M152" s="238">
        <v>0.19047619047619047</v>
      </c>
    </row>
    <row r="153" spans="1:13" x14ac:dyDescent="0.2">
      <c r="A153" s="99" t="s">
        <v>92</v>
      </c>
      <c r="B153" s="243">
        <v>7652</v>
      </c>
      <c r="C153" s="244">
        <v>0.11455947301444719</v>
      </c>
      <c r="D153" s="237">
        <v>4629</v>
      </c>
      <c r="E153" s="238">
        <v>0.10399209219778492</v>
      </c>
      <c r="F153" s="237">
        <v>2830</v>
      </c>
      <c r="G153" s="238">
        <v>0.13947070129614114</v>
      </c>
      <c r="H153" s="237">
        <v>180</v>
      </c>
      <c r="I153" s="238">
        <v>9.8146128680479824E-2</v>
      </c>
      <c r="J153" s="237">
        <v>12</v>
      </c>
      <c r="K153" s="238">
        <v>8.8235294117647065E-2</v>
      </c>
      <c r="L153" s="237">
        <v>1</v>
      </c>
      <c r="M153" s="238">
        <v>4.7619047619047616E-2</v>
      </c>
    </row>
    <row r="154" spans="1:13" x14ac:dyDescent="0.2">
      <c r="A154" s="99" t="s">
        <v>61</v>
      </c>
      <c r="B154" s="243">
        <v>5534</v>
      </c>
      <c r="C154" s="244">
        <v>8.2850512762931358E-2</v>
      </c>
      <c r="D154" s="237">
        <v>4104</v>
      </c>
      <c r="E154" s="238">
        <v>9.219778491676589E-2</v>
      </c>
      <c r="F154" s="237">
        <v>1297</v>
      </c>
      <c r="G154" s="238">
        <v>6.3919964516288008E-2</v>
      </c>
      <c r="H154" s="237">
        <v>112</v>
      </c>
      <c r="I154" s="238">
        <v>6.1068702290076333E-2</v>
      </c>
      <c r="J154" s="237">
        <v>20</v>
      </c>
      <c r="K154" s="238">
        <v>0.14705882352941177</v>
      </c>
      <c r="L154" s="237">
        <v>1</v>
      </c>
      <c r="M154" s="238">
        <v>4.7619047619047616E-2</v>
      </c>
    </row>
    <row r="155" spans="1:13" x14ac:dyDescent="0.2">
      <c r="A155" s="99" t="s">
        <v>53</v>
      </c>
      <c r="B155" s="243">
        <v>4746</v>
      </c>
      <c r="C155" s="244">
        <v>7.1053222546597794E-2</v>
      </c>
      <c r="D155" s="237">
        <v>3378</v>
      </c>
      <c r="E155" s="238">
        <v>7.5887942848156711E-2</v>
      </c>
      <c r="F155" s="237">
        <v>1251</v>
      </c>
      <c r="G155" s="238">
        <v>6.1652949583559213E-2</v>
      </c>
      <c r="H155" s="237">
        <v>99</v>
      </c>
      <c r="I155" s="238">
        <v>5.3980370774263903E-2</v>
      </c>
      <c r="J155" s="237">
        <v>15</v>
      </c>
      <c r="K155" s="238">
        <v>0.11029411764705882</v>
      </c>
      <c r="L155" s="237">
        <v>3</v>
      </c>
      <c r="M155" s="238">
        <v>0.14285714285714285</v>
      </c>
    </row>
    <row r="156" spans="1:13" x14ac:dyDescent="0.2">
      <c r="A156" s="99" t="s">
        <v>175</v>
      </c>
      <c r="B156" s="243">
        <v>4711</v>
      </c>
      <c r="C156" s="244">
        <v>7.0529231229882472E-2</v>
      </c>
      <c r="D156" s="237">
        <v>3641</v>
      </c>
      <c r="E156" s="238">
        <v>8.1796329162267201E-2</v>
      </c>
      <c r="F156" s="237">
        <v>1005</v>
      </c>
      <c r="G156" s="238">
        <v>4.9529347986792177E-2</v>
      </c>
      <c r="H156" s="237">
        <v>63</v>
      </c>
      <c r="I156" s="238">
        <v>3.4351145038167941E-2</v>
      </c>
      <c r="J156" s="237">
        <v>2</v>
      </c>
      <c r="K156" s="238">
        <v>1.4705882352941176E-2</v>
      </c>
      <c r="L156" s="237">
        <v>0</v>
      </c>
      <c r="M156" s="238">
        <v>0</v>
      </c>
    </row>
    <row r="157" spans="1:13" x14ac:dyDescent="0.2">
      <c r="A157" s="99" t="s">
        <v>55</v>
      </c>
      <c r="B157" s="243">
        <v>3527</v>
      </c>
      <c r="C157" s="244">
        <v>5.280335354442698E-2</v>
      </c>
      <c r="D157" s="237">
        <v>1875</v>
      </c>
      <c r="E157" s="238">
        <v>4.2122526003639388E-2</v>
      </c>
      <c r="F157" s="237">
        <v>1535</v>
      </c>
      <c r="G157" s="238">
        <v>7.5649302646493513E-2</v>
      </c>
      <c r="H157" s="237">
        <v>111</v>
      </c>
      <c r="I157" s="238">
        <v>6.0523446019629223E-2</v>
      </c>
      <c r="J157" s="237">
        <v>5</v>
      </c>
      <c r="K157" s="238">
        <v>3.6764705882352942E-2</v>
      </c>
      <c r="L157" s="237">
        <v>1</v>
      </c>
      <c r="M157" s="238">
        <v>4.7619047619047616E-2</v>
      </c>
    </row>
    <row r="158" spans="1:13" x14ac:dyDescent="0.2">
      <c r="A158" s="99" t="s">
        <v>56</v>
      </c>
      <c r="B158" s="243">
        <v>3653</v>
      </c>
      <c r="C158" s="244">
        <v>5.4689722284602144E-2</v>
      </c>
      <c r="D158" s="237">
        <v>1804</v>
      </c>
      <c r="E158" s="238">
        <v>4.0527486352301578E-2</v>
      </c>
      <c r="F158" s="237">
        <v>1724</v>
      </c>
      <c r="G158" s="238">
        <v>8.4963777044009661E-2</v>
      </c>
      <c r="H158" s="237">
        <v>117</v>
      </c>
      <c r="I158" s="238">
        <v>6.3794983642311884E-2</v>
      </c>
      <c r="J158" s="237">
        <v>7</v>
      </c>
      <c r="K158" s="238">
        <v>5.1470588235294115E-2</v>
      </c>
      <c r="L158" s="237">
        <v>1</v>
      </c>
      <c r="M158" s="238">
        <v>4.7619047619047616E-2</v>
      </c>
    </row>
    <row r="159" spans="1:13" x14ac:dyDescent="0.2">
      <c r="A159" s="99" t="s">
        <v>176</v>
      </c>
      <c r="B159" s="243">
        <v>2843</v>
      </c>
      <c r="C159" s="244">
        <v>4.2563066097761809E-2</v>
      </c>
      <c r="D159" s="237">
        <v>2666</v>
      </c>
      <c r="E159" s="238">
        <v>5.9892615640374722E-2</v>
      </c>
      <c r="F159" s="237">
        <v>171</v>
      </c>
      <c r="G159" s="238">
        <v>8.4273815977526974E-3</v>
      </c>
      <c r="H159" s="237">
        <v>6</v>
      </c>
      <c r="I159" s="238">
        <v>3.2715376226826608E-3</v>
      </c>
      <c r="J159" s="237">
        <v>0</v>
      </c>
      <c r="K159" s="238">
        <v>0</v>
      </c>
      <c r="L159" s="237">
        <v>0</v>
      </c>
      <c r="M159" s="238">
        <v>0</v>
      </c>
    </row>
    <row r="160" spans="1:13" x14ac:dyDescent="0.2">
      <c r="A160" s="99" t="s">
        <v>57</v>
      </c>
      <c r="B160" s="243">
        <v>1929</v>
      </c>
      <c r="C160" s="244">
        <v>2.8879407141253088E-2</v>
      </c>
      <c r="D160" s="237">
        <v>1148</v>
      </c>
      <c r="E160" s="238">
        <v>2.5790218587828276E-2</v>
      </c>
      <c r="F160" s="237">
        <v>733</v>
      </c>
      <c r="G160" s="238">
        <v>3.6124390123700161E-2</v>
      </c>
      <c r="H160" s="237">
        <v>43</v>
      </c>
      <c r="I160" s="238">
        <v>2.3446019629225736E-2</v>
      </c>
      <c r="J160" s="237">
        <v>4</v>
      </c>
      <c r="K160" s="238">
        <v>2.9411764705882353E-2</v>
      </c>
      <c r="L160" s="237">
        <v>1</v>
      </c>
      <c r="M160" s="238">
        <v>4.7619047619047616E-2</v>
      </c>
    </row>
    <row r="161" spans="1:13" x14ac:dyDescent="0.2">
      <c r="A161" s="99" t="s">
        <v>67</v>
      </c>
      <c r="B161" s="243">
        <v>1499</v>
      </c>
      <c r="C161" s="244">
        <v>2.2441799535893404E-2</v>
      </c>
      <c r="D161" s="237">
        <v>929</v>
      </c>
      <c r="E161" s="238">
        <v>2.0870307550603196E-2</v>
      </c>
      <c r="F161" s="237">
        <v>519</v>
      </c>
      <c r="G161" s="238">
        <v>2.5577842393179243E-2</v>
      </c>
      <c r="H161" s="237">
        <v>48</v>
      </c>
      <c r="I161" s="238">
        <v>2.6172300981461286E-2</v>
      </c>
      <c r="J161" s="237">
        <v>1</v>
      </c>
      <c r="K161" s="238">
        <v>7.3529411764705881E-3</v>
      </c>
      <c r="L161" s="237">
        <v>2</v>
      </c>
      <c r="M161" s="238">
        <v>9.5238095238095233E-2</v>
      </c>
    </row>
    <row r="162" spans="1:13" x14ac:dyDescent="0.2">
      <c r="A162" s="99" t="s">
        <v>74</v>
      </c>
      <c r="B162" s="243">
        <v>1510</v>
      </c>
      <c r="C162" s="244">
        <v>2.2606482521146793E-2</v>
      </c>
      <c r="D162" s="237">
        <v>1159</v>
      </c>
      <c r="E162" s="238">
        <v>2.6037337407049627E-2</v>
      </c>
      <c r="F162" s="237">
        <v>326</v>
      </c>
      <c r="G162" s="238">
        <v>1.6066236262382336E-2</v>
      </c>
      <c r="H162" s="237">
        <v>25</v>
      </c>
      <c r="I162" s="238">
        <v>1.3631406761177753E-2</v>
      </c>
      <c r="J162" s="237">
        <v>0</v>
      </c>
      <c r="K162" s="238">
        <v>0</v>
      </c>
      <c r="L162" s="237">
        <v>0</v>
      </c>
      <c r="M162" s="238">
        <v>0</v>
      </c>
    </row>
    <row r="163" spans="1:13" x14ac:dyDescent="0.2">
      <c r="A163" s="99" t="s">
        <v>142</v>
      </c>
      <c r="B163" s="243">
        <v>1380</v>
      </c>
      <c r="C163" s="244">
        <v>2.0660229059061307E-2</v>
      </c>
      <c r="D163" s="237">
        <v>1002</v>
      </c>
      <c r="E163" s="238">
        <v>2.2510277896344889E-2</v>
      </c>
      <c r="F163" s="237">
        <v>313</v>
      </c>
      <c r="G163" s="238">
        <v>1.5425558129219851E-2</v>
      </c>
      <c r="H163" s="237">
        <v>58</v>
      </c>
      <c r="I163" s="238">
        <v>3.162486368593239E-2</v>
      </c>
      <c r="J163" s="237">
        <v>6</v>
      </c>
      <c r="K163" s="238">
        <v>4.4117647058823532E-2</v>
      </c>
      <c r="L163" s="237">
        <v>1</v>
      </c>
      <c r="M163" s="238">
        <v>4.7619047619047616E-2</v>
      </c>
    </row>
    <row r="164" spans="1:13" x14ac:dyDescent="0.2">
      <c r="A164" s="99" t="s">
        <v>60</v>
      </c>
      <c r="B164" s="243">
        <v>1094</v>
      </c>
      <c r="C164" s="244">
        <v>1.6378471442473241E-2</v>
      </c>
      <c r="D164" s="237">
        <v>620</v>
      </c>
      <c r="E164" s="238">
        <v>1.3928515265203424E-2</v>
      </c>
      <c r="F164" s="237">
        <v>421</v>
      </c>
      <c r="G164" s="238">
        <v>2.0748114927800501E-2</v>
      </c>
      <c r="H164" s="237">
        <v>41</v>
      </c>
      <c r="I164" s="238">
        <v>2.2355507088331516E-2</v>
      </c>
      <c r="J164" s="237">
        <v>12</v>
      </c>
      <c r="K164" s="238">
        <v>8.8235294117647065E-2</v>
      </c>
      <c r="L164" s="237">
        <v>0</v>
      </c>
      <c r="M164" s="238">
        <v>0</v>
      </c>
    </row>
    <row r="165" spans="1:13" x14ac:dyDescent="0.2">
      <c r="A165" s="99" t="s">
        <v>69</v>
      </c>
      <c r="B165" s="243">
        <v>944</v>
      </c>
      <c r="C165" s="244">
        <v>1.413279437083614E-2</v>
      </c>
      <c r="D165" s="237">
        <v>716</v>
      </c>
      <c r="E165" s="238">
        <v>1.608518859658976E-2</v>
      </c>
      <c r="F165" s="237">
        <v>215</v>
      </c>
      <c r="G165" s="238">
        <v>1.0595830663841111E-2</v>
      </c>
      <c r="H165" s="237">
        <v>11</v>
      </c>
      <c r="I165" s="238">
        <v>5.9978189749182115E-3</v>
      </c>
      <c r="J165" s="237">
        <v>2</v>
      </c>
      <c r="K165" s="238">
        <v>1.4705882352941176E-2</v>
      </c>
      <c r="L165" s="237">
        <v>0</v>
      </c>
      <c r="M165" s="238">
        <v>0</v>
      </c>
    </row>
    <row r="166" spans="1:13" x14ac:dyDescent="0.2">
      <c r="A166" s="99" t="s">
        <v>143</v>
      </c>
      <c r="B166" s="243">
        <v>616</v>
      </c>
      <c r="C166" s="244">
        <v>9.2222471741896846E-3</v>
      </c>
      <c r="D166" s="237">
        <v>390</v>
      </c>
      <c r="E166" s="238">
        <v>8.7614854087569929E-3</v>
      </c>
      <c r="F166" s="237">
        <v>215</v>
      </c>
      <c r="G166" s="238">
        <v>1.0595830663841111E-2</v>
      </c>
      <c r="H166" s="237">
        <v>10</v>
      </c>
      <c r="I166" s="238">
        <v>5.4525627044711015E-3</v>
      </c>
      <c r="J166" s="237">
        <v>1</v>
      </c>
      <c r="K166" s="238">
        <v>7.3529411764705881E-3</v>
      </c>
      <c r="L166" s="237">
        <v>0</v>
      </c>
      <c r="M166" s="238">
        <v>0</v>
      </c>
    </row>
    <row r="167" spans="1:13" x14ac:dyDescent="0.2">
      <c r="A167" s="99" t="s">
        <v>64</v>
      </c>
      <c r="B167" s="243">
        <v>562</v>
      </c>
      <c r="C167" s="244">
        <v>8.41380342840033E-3</v>
      </c>
      <c r="D167" s="237">
        <v>407</v>
      </c>
      <c r="E167" s="238">
        <v>9.1433963111899903E-3</v>
      </c>
      <c r="F167" s="237">
        <v>147</v>
      </c>
      <c r="G167" s="238">
        <v>7.2445911980681087E-3</v>
      </c>
      <c r="H167" s="237">
        <v>4</v>
      </c>
      <c r="I167" s="238">
        <v>2.1810250817884407E-3</v>
      </c>
      <c r="J167" s="237">
        <v>2</v>
      </c>
      <c r="K167" s="238">
        <v>1.4705882352941176E-2</v>
      </c>
      <c r="L167" s="237">
        <v>2</v>
      </c>
      <c r="M167" s="238">
        <v>9.5238095238095233E-2</v>
      </c>
    </row>
    <row r="168" spans="1:13" x14ac:dyDescent="0.2">
      <c r="A168" s="99" t="s">
        <v>62</v>
      </c>
      <c r="B168" s="243">
        <v>267</v>
      </c>
      <c r="C168" s="244">
        <v>3.9973051875140352E-3</v>
      </c>
      <c r="D168" s="237">
        <v>123</v>
      </c>
      <c r="E168" s="238">
        <v>2.7632377058387438E-3</v>
      </c>
      <c r="F168" s="237">
        <v>119</v>
      </c>
      <c r="G168" s="238">
        <v>5.8646690651027551E-3</v>
      </c>
      <c r="H168" s="237">
        <v>22</v>
      </c>
      <c r="I168" s="238">
        <v>1.1995637949836423E-2</v>
      </c>
      <c r="J168" s="237">
        <v>3</v>
      </c>
      <c r="K168" s="238">
        <v>2.2058823529411766E-2</v>
      </c>
      <c r="L168" s="237">
        <v>0</v>
      </c>
      <c r="M168" s="238">
        <v>0</v>
      </c>
    </row>
    <row r="169" spans="1:13" x14ac:dyDescent="0.2">
      <c r="A169" s="99" t="s">
        <v>177</v>
      </c>
      <c r="B169" s="243">
        <v>168</v>
      </c>
      <c r="C169" s="244">
        <v>2.5151583202335506E-3</v>
      </c>
      <c r="D169" s="237">
        <v>97</v>
      </c>
      <c r="E169" s="238">
        <v>2.1791386785882778E-3</v>
      </c>
      <c r="F169" s="237">
        <v>61</v>
      </c>
      <c r="G169" s="238">
        <v>3.0062589325316642E-3</v>
      </c>
      <c r="H169" s="237">
        <v>8</v>
      </c>
      <c r="I169" s="238">
        <v>4.3620501635768813E-3</v>
      </c>
      <c r="J169" s="237">
        <v>2</v>
      </c>
      <c r="K169" s="238">
        <v>1.4705882352941176E-2</v>
      </c>
      <c r="L169" s="237">
        <v>0</v>
      </c>
      <c r="M169" s="238">
        <v>0</v>
      </c>
    </row>
    <row r="170" spans="1:13" x14ac:dyDescent="0.2">
      <c r="A170" s="99" t="s">
        <v>69</v>
      </c>
      <c r="B170" s="243">
        <v>69</v>
      </c>
      <c r="C170" s="244">
        <v>1.0330114529530654E-3</v>
      </c>
      <c r="D170" s="237">
        <v>43</v>
      </c>
      <c r="E170" s="238">
        <v>9.6600992968346323E-4</v>
      </c>
      <c r="F170" s="237">
        <v>25</v>
      </c>
      <c r="G170" s="238">
        <v>1.2320733330047804E-3</v>
      </c>
      <c r="H170" s="237">
        <v>1</v>
      </c>
      <c r="I170" s="238">
        <v>5.4525627044711017E-4</v>
      </c>
      <c r="J170" s="237">
        <v>0</v>
      </c>
      <c r="K170" s="238">
        <v>0</v>
      </c>
      <c r="L170" s="237">
        <v>0</v>
      </c>
      <c r="M170" s="238">
        <v>0</v>
      </c>
    </row>
    <row r="171" spans="1:13" x14ac:dyDescent="0.2">
      <c r="A171" s="99" t="s">
        <v>144</v>
      </c>
      <c r="B171" s="243">
        <v>226</v>
      </c>
      <c r="C171" s="244">
        <v>3.3834867879332289E-3</v>
      </c>
      <c r="D171" s="237">
        <v>126</v>
      </c>
      <c r="E171" s="238">
        <v>2.8306337474445667E-3</v>
      </c>
      <c r="F171" s="237">
        <v>81</v>
      </c>
      <c r="G171" s="238">
        <v>3.9919175989354891E-3</v>
      </c>
      <c r="H171" s="237">
        <v>18</v>
      </c>
      <c r="I171" s="238">
        <v>9.8146128680479828E-3</v>
      </c>
      <c r="J171" s="237">
        <v>1</v>
      </c>
      <c r="K171" s="238">
        <v>7.3529411764705881E-3</v>
      </c>
      <c r="L171" s="237">
        <v>0</v>
      </c>
      <c r="M171" s="238">
        <v>0</v>
      </c>
    </row>
    <row r="172" spans="1:13" x14ac:dyDescent="0.2">
      <c r="A172" s="100" t="s">
        <v>87</v>
      </c>
      <c r="B172" s="245">
        <v>66795</v>
      </c>
      <c r="C172" s="246">
        <v>1</v>
      </c>
      <c r="D172" s="239">
        <v>44513</v>
      </c>
      <c r="E172" s="240">
        <v>1</v>
      </c>
      <c r="F172" s="239">
        <v>20291</v>
      </c>
      <c r="G172" s="240">
        <v>1</v>
      </c>
      <c r="H172" s="239">
        <v>1834</v>
      </c>
      <c r="I172" s="240">
        <v>1</v>
      </c>
      <c r="J172" s="239">
        <v>136</v>
      </c>
      <c r="K172" s="240">
        <v>1</v>
      </c>
      <c r="L172" s="239">
        <v>21</v>
      </c>
      <c r="M172" s="240">
        <v>1</v>
      </c>
    </row>
  </sheetData>
  <mergeCells count="22">
    <mergeCell ref="A9:H9"/>
    <mergeCell ref="A149:A150"/>
    <mergeCell ref="L149:M149"/>
    <mergeCell ref="A148:M148"/>
    <mergeCell ref="J149:K149"/>
    <mergeCell ref="A125:G125"/>
    <mergeCell ref="A52:H52"/>
    <mergeCell ref="A62:I62"/>
    <mergeCell ref="A30:H30"/>
    <mergeCell ref="A10:H10"/>
    <mergeCell ref="A20:I20"/>
    <mergeCell ref="A40:I40"/>
    <mergeCell ref="H149:I149"/>
    <mergeCell ref="B149:C149"/>
    <mergeCell ref="D149:E149"/>
    <mergeCell ref="F149:G149"/>
    <mergeCell ref="A138:M138"/>
    <mergeCell ref="A95:K95"/>
    <mergeCell ref="A127:A128"/>
    <mergeCell ref="B127:F127"/>
    <mergeCell ref="A73:H73"/>
    <mergeCell ref="A83:I83"/>
  </mergeCells>
  <phoneticPr fontId="23" type="noConversion"/>
  <conditionalFormatting sqref="G123 H100:H122 I123 J100:J122">
    <cfRule type="expression" dxfId="2" priority="16">
      <formula>G100&lt;0</formula>
    </cfRule>
  </conditionalFormatting>
  <conditionalFormatting sqref="G100:G121">
    <cfRule type="dataBar" priority="1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{A98745A0-A61F-4518-922C-5D1DA5A3B830}</x14:id>
        </ext>
      </extLst>
    </cfRule>
  </conditionalFormatting>
  <conditionalFormatting sqref="I100:I121"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{022AD1DB-CBC2-4071-A01F-293DFBC345BD}</x14:id>
        </ext>
      </extLst>
    </cfRule>
  </conditionalFormatting>
  <conditionalFormatting sqref="K100:K121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{5DC34D15-F64F-4D1A-915B-1AD4253A06CA}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8745A0-A61F-4518-922C-5D1DA5A3B8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G100:G121</xm:sqref>
        </x14:conditionalFormatting>
        <x14:conditionalFormatting xmlns:xm="http://schemas.microsoft.com/office/excel/2006/main">
          <x14:cfRule type="dataBar" id="{022AD1DB-CBC2-4071-A01F-293DFBC345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I100:I121</xm:sqref>
        </x14:conditionalFormatting>
        <x14:conditionalFormatting xmlns:xm="http://schemas.microsoft.com/office/excel/2006/main">
          <x14:cfRule type="dataBar" id="{5DC34D15-F64F-4D1A-915B-1AD4253A06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K100:K121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7B0D-91AE-494D-AC53-4845B1512976}">
  <sheetPr codeName="Hoja3"/>
  <dimension ref="A8:L118"/>
  <sheetViews>
    <sheetView topLeftCell="A118" zoomScale="90" zoomScaleNormal="90" workbookViewId="0"/>
  </sheetViews>
  <sheetFormatPr baseColWidth="10" defaultRowHeight="15" x14ac:dyDescent="0.25"/>
  <cols>
    <col min="1" max="9" width="14.140625" customWidth="1"/>
  </cols>
  <sheetData>
    <row r="8" spans="1:11" ht="15.95" customHeight="1" x14ac:dyDescent="0.25">
      <c r="A8" s="413" t="s">
        <v>127</v>
      </c>
      <c r="B8" s="413"/>
      <c r="C8" s="413"/>
      <c r="D8" s="413"/>
      <c r="E8" s="413"/>
      <c r="F8" s="413"/>
      <c r="G8" s="413"/>
      <c r="H8" s="413"/>
      <c r="I8" s="413"/>
      <c r="J8" s="47"/>
      <c r="K8" s="47"/>
    </row>
    <row r="9" spans="1:11" ht="23.1" customHeight="1" thickBot="1" x14ac:dyDescent="0.3">
      <c r="A9" s="410" t="s">
        <v>178</v>
      </c>
      <c r="B9" s="400"/>
      <c r="C9" s="400"/>
      <c r="D9" s="400"/>
      <c r="E9" s="400"/>
      <c r="F9" s="400"/>
      <c r="G9" s="400"/>
      <c r="H9" s="401"/>
      <c r="I9" s="47"/>
      <c r="J9" s="47"/>
      <c r="K9" s="47"/>
    </row>
    <row r="10" spans="1:11" ht="42" x14ac:dyDescent="0.25">
      <c r="A10" s="146" t="s">
        <v>141</v>
      </c>
      <c r="B10" s="148" t="s">
        <v>37</v>
      </c>
      <c r="C10" s="148" t="s">
        <v>149</v>
      </c>
      <c r="D10" s="148" t="s">
        <v>38</v>
      </c>
      <c r="E10" s="148" t="s">
        <v>39</v>
      </c>
      <c r="F10" s="147" t="s">
        <v>150</v>
      </c>
      <c r="G10" s="146" t="s">
        <v>40</v>
      </c>
      <c r="H10" s="147" t="s">
        <v>41</v>
      </c>
      <c r="I10" s="70"/>
      <c r="J10" s="70"/>
      <c r="K10" s="70"/>
    </row>
    <row r="11" spans="1:11" x14ac:dyDescent="0.25">
      <c r="A11" s="149" t="s">
        <v>42</v>
      </c>
      <c r="B11" s="102">
        <v>1398174</v>
      </c>
      <c r="C11" s="102">
        <v>133930</v>
      </c>
      <c r="D11" s="102">
        <v>54686</v>
      </c>
      <c r="E11" s="102">
        <v>79244</v>
      </c>
      <c r="F11" s="150">
        <v>76456</v>
      </c>
      <c r="G11" s="182">
        <v>8.6999999999999994E-2</v>
      </c>
      <c r="H11" s="183">
        <v>5.1999999999999998E-2</v>
      </c>
      <c r="I11" s="70"/>
      <c r="J11" s="70"/>
      <c r="K11" s="70"/>
    </row>
    <row r="12" spans="1:11" x14ac:dyDescent="0.25">
      <c r="A12" s="151" t="s">
        <v>43</v>
      </c>
      <c r="B12" s="122">
        <v>364958</v>
      </c>
      <c r="C12" s="122">
        <v>17965</v>
      </c>
      <c r="D12" s="122">
        <v>10016</v>
      </c>
      <c r="E12" s="122">
        <v>7949</v>
      </c>
      <c r="F12" s="152">
        <v>12644</v>
      </c>
      <c r="G12" s="184">
        <v>4.7E-2</v>
      </c>
      <c r="H12" s="185">
        <v>3.3000000000000002E-2</v>
      </c>
      <c r="I12" s="70"/>
      <c r="J12" s="70"/>
      <c r="K12" s="70"/>
    </row>
    <row r="13" spans="1:11" x14ac:dyDescent="0.25">
      <c r="A13" s="151" t="s">
        <v>44</v>
      </c>
      <c r="B13" s="122">
        <v>102147</v>
      </c>
      <c r="C13" s="122">
        <v>4535</v>
      </c>
      <c r="D13" s="122">
        <v>2375</v>
      </c>
      <c r="E13" s="122">
        <v>2160</v>
      </c>
      <c r="F13" s="152">
        <v>2541</v>
      </c>
      <c r="G13" s="184">
        <v>4.2999999999999997E-2</v>
      </c>
      <c r="H13" s="185">
        <v>2.4E-2</v>
      </c>
      <c r="I13" s="70"/>
      <c r="J13" s="70"/>
      <c r="K13" s="70"/>
    </row>
    <row r="14" spans="1:11" x14ac:dyDescent="0.25">
      <c r="A14" s="151" t="s">
        <v>45</v>
      </c>
      <c r="B14" s="122">
        <v>39829</v>
      </c>
      <c r="C14" s="122">
        <v>1329</v>
      </c>
      <c r="D14" s="136">
        <v>798</v>
      </c>
      <c r="E14" s="136">
        <v>531</v>
      </c>
      <c r="F14" s="153">
        <v>898</v>
      </c>
      <c r="G14" s="184">
        <v>3.2000000000000001E-2</v>
      </c>
      <c r="H14" s="185">
        <v>2.1999999999999999E-2</v>
      </c>
      <c r="I14" s="70"/>
      <c r="J14" s="70"/>
      <c r="K14" s="70"/>
    </row>
    <row r="15" spans="1:11" x14ac:dyDescent="0.25">
      <c r="A15" s="151" t="s">
        <v>46</v>
      </c>
      <c r="B15" s="122">
        <v>18631</v>
      </c>
      <c r="C15" s="136">
        <v>558</v>
      </c>
      <c r="D15" s="136">
        <v>349</v>
      </c>
      <c r="E15" s="136">
        <v>209</v>
      </c>
      <c r="F15" s="153">
        <v>401</v>
      </c>
      <c r="G15" s="184">
        <v>2.9000000000000001E-2</v>
      </c>
      <c r="H15" s="185">
        <v>2.1000000000000001E-2</v>
      </c>
      <c r="I15" s="70"/>
      <c r="J15" s="70"/>
      <c r="K15" s="70"/>
    </row>
    <row r="16" spans="1:11" x14ac:dyDescent="0.25">
      <c r="A16" s="151" t="s">
        <v>47</v>
      </c>
      <c r="B16" s="122">
        <v>41396</v>
      </c>
      <c r="C16" s="122">
        <v>1314</v>
      </c>
      <c r="D16" s="136">
        <v>713</v>
      </c>
      <c r="E16" s="136">
        <v>601</v>
      </c>
      <c r="F16" s="153">
        <v>999</v>
      </c>
      <c r="G16" s="184">
        <v>3.1E-2</v>
      </c>
      <c r="H16" s="185">
        <v>2.4E-2</v>
      </c>
      <c r="I16" s="70"/>
      <c r="J16" s="70"/>
      <c r="K16" s="70"/>
    </row>
    <row r="17" spans="1:11" ht="15.75" thickBot="1" x14ac:dyDescent="0.3">
      <c r="A17" s="154" t="s">
        <v>48</v>
      </c>
      <c r="B17" s="155">
        <v>1965135</v>
      </c>
      <c r="C17" s="155">
        <v>159631</v>
      </c>
      <c r="D17" s="155">
        <v>68937</v>
      </c>
      <c r="E17" s="155">
        <v>90694</v>
      </c>
      <c r="F17" s="156">
        <v>93939</v>
      </c>
      <c r="G17" s="186">
        <v>7.4999999999999997E-2</v>
      </c>
      <c r="H17" s="187">
        <v>4.5999999999999999E-2</v>
      </c>
      <c r="I17" s="70"/>
      <c r="J17" s="70"/>
      <c r="K17" s="70"/>
    </row>
    <row r="18" spans="1:11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</row>
    <row r="19" spans="1:11" ht="15.75" thickBot="1" x14ac:dyDescent="0.3">
      <c r="A19" s="402" t="s">
        <v>98</v>
      </c>
      <c r="B19" s="403"/>
      <c r="C19" s="403"/>
      <c r="D19" s="403"/>
      <c r="E19" s="403"/>
      <c r="F19" s="403"/>
      <c r="G19" s="403"/>
      <c r="H19" s="403"/>
      <c r="I19" s="403"/>
      <c r="J19" s="70"/>
      <c r="K19" s="70"/>
    </row>
    <row r="20" spans="1:11" ht="31.5" x14ac:dyDescent="0.25">
      <c r="A20" s="146"/>
      <c r="B20" s="146" t="s">
        <v>42</v>
      </c>
      <c r="C20" s="148" t="s">
        <v>43</v>
      </c>
      <c r="D20" s="148" t="s">
        <v>44</v>
      </c>
      <c r="E20" s="148" t="s">
        <v>45</v>
      </c>
      <c r="F20" s="148" t="s">
        <v>46</v>
      </c>
      <c r="G20" s="147" t="s">
        <v>49</v>
      </c>
      <c r="H20" s="146" t="s">
        <v>50</v>
      </c>
      <c r="I20" s="147" t="s">
        <v>51</v>
      </c>
      <c r="J20" s="70"/>
      <c r="K20" s="70"/>
    </row>
    <row r="21" spans="1:11" x14ac:dyDescent="0.25">
      <c r="A21" s="123" t="s">
        <v>42</v>
      </c>
      <c r="B21" s="160">
        <v>0.98</v>
      </c>
      <c r="C21" s="76">
        <v>1.6199999999999999E-2</v>
      </c>
      <c r="D21" s="76">
        <v>2.3999999999999998E-3</v>
      </c>
      <c r="E21" s="76">
        <v>6.9999999999999999E-4</v>
      </c>
      <c r="F21" s="76">
        <v>2.9999999999999997E-4</v>
      </c>
      <c r="G21" s="161">
        <v>5.0000000000000001E-4</v>
      </c>
      <c r="H21" s="167"/>
      <c r="I21" s="161">
        <v>0.02</v>
      </c>
      <c r="J21" s="70"/>
      <c r="K21" s="70"/>
    </row>
    <row r="22" spans="1:11" x14ac:dyDescent="0.25">
      <c r="A22" s="124" t="s">
        <v>43</v>
      </c>
      <c r="B22" s="162">
        <v>7.0099999999999996E-2</v>
      </c>
      <c r="C22" s="118">
        <v>0.90459999999999996</v>
      </c>
      <c r="D22" s="117">
        <v>1.8100000000000002E-2</v>
      </c>
      <c r="E22" s="117">
        <v>4.3E-3</v>
      </c>
      <c r="F22" s="117">
        <v>1.1000000000000001E-3</v>
      </c>
      <c r="G22" s="163">
        <v>1.8E-3</v>
      </c>
      <c r="H22" s="162">
        <v>7.0099999999999996E-2</v>
      </c>
      <c r="I22" s="163">
        <v>2.53E-2</v>
      </c>
      <c r="J22" s="70"/>
      <c r="K22" s="70"/>
    </row>
    <row r="23" spans="1:11" x14ac:dyDescent="0.25">
      <c r="A23" s="124" t="s">
        <v>44</v>
      </c>
      <c r="B23" s="162">
        <v>7.1800000000000003E-2</v>
      </c>
      <c r="C23" s="117">
        <v>7.1400000000000005E-2</v>
      </c>
      <c r="D23" s="118">
        <v>0.82340000000000002</v>
      </c>
      <c r="E23" s="117">
        <v>2.07E-2</v>
      </c>
      <c r="F23" s="117">
        <v>6.4999999999999997E-3</v>
      </c>
      <c r="G23" s="163">
        <v>6.1999999999999998E-3</v>
      </c>
      <c r="H23" s="162">
        <v>0.14319999999999999</v>
      </c>
      <c r="I23" s="163">
        <v>3.3399999999999999E-2</v>
      </c>
      <c r="J23" s="70"/>
      <c r="K23" s="70"/>
    </row>
    <row r="24" spans="1:11" x14ac:dyDescent="0.25">
      <c r="A24" s="124" t="s">
        <v>45</v>
      </c>
      <c r="B24" s="162">
        <v>4.8599999999999997E-2</v>
      </c>
      <c r="C24" s="117">
        <v>5.6599999999999998E-2</v>
      </c>
      <c r="D24" s="117">
        <v>6.7799999999999999E-2</v>
      </c>
      <c r="E24" s="118">
        <v>0.78169999999999995</v>
      </c>
      <c r="F24" s="117">
        <v>2.2700000000000001E-2</v>
      </c>
      <c r="G24" s="163">
        <v>2.2499999999999999E-2</v>
      </c>
      <c r="H24" s="162">
        <v>0.17299999999999999</v>
      </c>
      <c r="I24" s="163">
        <v>4.5199999999999997E-2</v>
      </c>
      <c r="J24" s="70"/>
      <c r="K24" s="70"/>
    </row>
    <row r="25" spans="1:11" x14ac:dyDescent="0.25">
      <c r="A25" s="124" t="s">
        <v>46</v>
      </c>
      <c r="B25" s="162">
        <v>4.3099999999999999E-2</v>
      </c>
      <c r="C25" s="117">
        <v>5.0799999999999998E-2</v>
      </c>
      <c r="D25" s="117">
        <v>5.7799999999999997E-2</v>
      </c>
      <c r="E25" s="117">
        <v>6.2799999999999995E-2</v>
      </c>
      <c r="F25" s="118">
        <v>0.73060000000000003</v>
      </c>
      <c r="G25" s="163">
        <v>5.5E-2</v>
      </c>
      <c r="H25" s="162">
        <v>0.21440000000000001</v>
      </c>
      <c r="I25" s="163">
        <v>5.5E-2</v>
      </c>
      <c r="J25" s="70"/>
      <c r="K25" s="70"/>
    </row>
    <row r="26" spans="1:11" ht="15.75" thickBot="1" x14ac:dyDescent="0.3">
      <c r="A26" s="125" t="s">
        <v>49</v>
      </c>
      <c r="B26" s="164">
        <v>0.04</v>
      </c>
      <c r="C26" s="165">
        <v>3.6200000000000003E-2</v>
      </c>
      <c r="D26" s="165">
        <v>3.49E-2</v>
      </c>
      <c r="E26" s="165">
        <v>3.8600000000000002E-2</v>
      </c>
      <c r="F26" s="165">
        <v>4.5199999999999997E-2</v>
      </c>
      <c r="G26" s="166">
        <v>0.80510000000000004</v>
      </c>
      <c r="H26" s="164">
        <v>0.19489999999999999</v>
      </c>
      <c r="I26" s="168"/>
      <c r="J26" s="70"/>
      <c r="K26" s="70"/>
    </row>
    <row r="27" spans="1:11" x14ac:dyDescent="0.25">
      <c r="A27" s="80"/>
      <c r="B27" s="117"/>
      <c r="C27" s="117"/>
      <c r="D27" s="117"/>
      <c r="E27" s="117"/>
      <c r="F27" s="117"/>
      <c r="G27" s="118"/>
      <c r="H27" s="117"/>
      <c r="I27" s="119"/>
      <c r="J27" s="70"/>
      <c r="K27" s="70"/>
    </row>
    <row r="28" spans="1:11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</row>
    <row r="29" spans="1:11" ht="30.6" customHeight="1" thickBot="1" x14ac:dyDescent="0.3">
      <c r="A29" s="410" t="s">
        <v>100</v>
      </c>
      <c r="B29" s="400"/>
      <c r="C29" s="400"/>
      <c r="D29" s="400"/>
      <c r="E29" s="400"/>
      <c r="F29" s="400"/>
      <c r="G29" s="400"/>
      <c r="H29" s="401"/>
      <c r="I29" s="70"/>
      <c r="J29" s="70"/>
      <c r="K29" s="70"/>
    </row>
    <row r="30" spans="1:11" ht="33.6" customHeight="1" x14ac:dyDescent="0.25">
      <c r="A30" s="146" t="s">
        <v>141</v>
      </c>
      <c r="B30" s="148" t="s">
        <v>37</v>
      </c>
      <c r="C30" s="148" t="s">
        <v>104</v>
      </c>
      <c r="D30" s="148" t="s">
        <v>38</v>
      </c>
      <c r="E30" s="148" t="s">
        <v>39</v>
      </c>
      <c r="F30" s="147" t="s">
        <v>105</v>
      </c>
      <c r="G30" s="146" t="s">
        <v>40</v>
      </c>
      <c r="H30" s="147" t="s">
        <v>41</v>
      </c>
      <c r="I30" s="70"/>
      <c r="J30" s="70"/>
      <c r="K30" s="70"/>
    </row>
    <row r="31" spans="1:11" x14ac:dyDescent="0.25">
      <c r="A31" s="149" t="s">
        <v>42</v>
      </c>
      <c r="B31" s="102">
        <v>1394376</v>
      </c>
      <c r="C31" s="102">
        <v>89105</v>
      </c>
      <c r="D31" s="102">
        <v>44342</v>
      </c>
      <c r="E31" s="102">
        <v>44763</v>
      </c>
      <c r="F31" s="150">
        <v>91747</v>
      </c>
      <c r="G31" s="182">
        <v>0.06</v>
      </c>
      <c r="H31" s="183">
        <v>6.2E-2</v>
      </c>
      <c r="I31" s="70"/>
      <c r="J31" s="70"/>
      <c r="K31" s="70"/>
    </row>
    <row r="32" spans="1:11" x14ac:dyDescent="0.25">
      <c r="A32" s="151" t="s">
        <v>43</v>
      </c>
      <c r="B32" s="122">
        <v>365744</v>
      </c>
      <c r="C32" s="122">
        <v>11905</v>
      </c>
      <c r="D32" s="122">
        <v>7774</v>
      </c>
      <c r="E32" s="122">
        <v>4131</v>
      </c>
      <c r="F32" s="152">
        <v>14334</v>
      </c>
      <c r="G32" s="184">
        <v>3.2000000000000001E-2</v>
      </c>
      <c r="H32" s="185">
        <v>3.7999999999999999E-2</v>
      </c>
      <c r="I32" s="70"/>
      <c r="J32" s="70"/>
      <c r="K32" s="70"/>
    </row>
    <row r="33" spans="1:11" x14ac:dyDescent="0.25">
      <c r="A33" s="151" t="s">
        <v>44</v>
      </c>
      <c r="B33" s="122">
        <v>99434</v>
      </c>
      <c r="C33" s="122">
        <v>2485</v>
      </c>
      <c r="D33" s="122">
        <v>1607</v>
      </c>
      <c r="E33" s="136">
        <v>878</v>
      </c>
      <c r="F33" s="152">
        <v>2841</v>
      </c>
      <c r="G33" s="184">
        <v>2.4E-2</v>
      </c>
      <c r="H33" s="185">
        <v>2.8000000000000001E-2</v>
      </c>
      <c r="I33" s="70"/>
      <c r="J33" s="70"/>
      <c r="K33" s="70"/>
    </row>
    <row r="34" spans="1:11" x14ac:dyDescent="0.25">
      <c r="A34" s="151" t="s">
        <v>45</v>
      </c>
      <c r="B34" s="122">
        <v>38504</v>
      </c>
      <c r="C34" s="136">
        <v>894</v>
      </c>
      <c r="D34" s="136">
        <v>562</v>
      </c>
      <c r="E34" s="136">
        <v>332</v>
      </c>
      <c r="F34" s="152">
        <v>1011</v>
      </c>
      <c r="G34" s="184">
        <v>2.3E-2</v>
      </c>
      <c r="H34" s="185">
        <v>2.5999999999999999E-2</v>
      </c>
      <c r="I34" s="70"/>
      <c r="J34" s="70"/>
      <c r="K34" s="70"/>
    </row>
    <row r="35" spans="1:11" x14ac:dyDescent="0.25">
      <c r="A35" s="151" t="s">
        <v>46</v>
      </c>
      <c r="B35" s="122">
        <v>17863</v>
      </c>
      <c r="C35" s="136">
        <v>391</v>
      </c>
      <c r="D35" s="136">
        <v>242</v>
      </c>
      <c r="E35" s="136">
        <v>149</v>
      </c>
      <c r="F35" s="153">
        <v>469</v>
      </c>
      <c r="G35" s="184">
        <v>2.1000000000000001E-2</v>
      </c>
      <c r="H35" s="185">
        <v>2.5999999999999999E-2</v>
      </c>
      <c r="I35" s="70"/>
      <c r="J35" s="70"/>
      <c r="K35" s="70"/>
    </row>
    <row r="36" spans="1:11" x14ac:dyDescent="0.25">
      <c r="A36" s="151" t="s">
        <v>47</v>
      </c>
      <c r="B36" s="122">
        <v>37190</v>
      </c>
      <c r="C36" s="122">
        <v>1059</v>
      </c>
      <c r="D36" s="136">
        <v>560</v>
      </c>
      <c r="E36" s="136">
        <v>499</v>
      </c>
      <c r="F36" s="152">
        <v>1161</v>
      </c>
      <c r="G36" s="184">
        <v>2.8000000000000001E-2</v>
      </c>
      <c r="H36" s="185">
        <v>0.03</v>
      </c>
      <c r="I36" s="70"/>
      <c r="J36" s="70"/>
      <c r="K36" s="70"/>
    </row>
    <row r="37" spans="1:11" ht="15.75" thickBot="1" x14ac:dyDescent="0.3">
      <c r="A37" s="154" t="s">
        <v>48</v>
      </c>
      <c r="B37" s="155">
        <v>1953111</v>
      </c>
      <c r="C37" s="155">
        <v>105839</v>
      </c>
      <c r="D37" s="155">
        <v>55087</v>
      </c>
      <c r="E37" s="155">
        <v>50752</v>
      </c>
      <c r="F37" s="156">
        <v>111563</v>
      </c>
      <c r="G37" s="186">
        <v>5.0999999999999997E-2</v>
      </c>
      <c r="H37" s="187">
        <v>5.3999999999999999E-2</v>
      </c>
      <c r="I37" s="70"/>
      <c r="J37" s="70"/>
      <c r="K37" s="70"/>
    </row>
    <row r="38" spans="1:11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</row>
    <row r="39" spans="1:11" ht="15.75" thickBot="1" x14ac:dyDescent="0.3">
      <c r="A39" s="402" t="s">
        <v>93</v>
      </c>
      <c r="B39" s="403"/>
      <c r="C39" s="403"/>
      <c r="D39" s="403"/>
      <c r="E39" s="403"/>
      <c r="F39" s="403"/>
      <c r="G39" s="403"/>
      <c r="H39" s="403"/>
      <c r="I39" s="403"/>
      <c r="J39" s="70"/>
      <c r="K39" s="70"/>
    </row>
    <row r="40" spans="1:11" ht="31.5" x14ac:dyDescent="0.25">
      <c r="A40" s="146" t="s">
        <v>141</v>
      </c>
      <c r="B40" s="146" t="s">
        <v>42</v>
      </c>
      <c r="C40" s="148" t="s">
        <v>43</v>
      </c>
      <c r="D40" s="148" t="s">
        <v>44</v>
      </c>
      <c r="E40" s="148" t="s">
        <v>45</v>
      </c>
      <c r="F40" s="148" t="s">
        <v>46</v>
      </c>
      <c r="G40" s="147" t="s">
        <v>49</v>
      </c>
      <c r="H40" s="146" t="s">
        <v>50</v>
      </c>
      <c r="I40" s="147" t="s">
        <v>51</v>
      </c>
      <c r="J40" s="70"/>
      <c r="K40" s="70"/>
    </row>
    <row r="41" spans="1:11" x14ac:dyDescent="0.25">
      <c r="A41" s="123" t="s">
        <v>42</v>
      </c>
      <c r="B41" s="160">
        <v>0.98009999999999997</v>
      </c>
      <c r="C41" s="76">
        <v>1.54E-2</v>
      </c>
      <c r="D41" s="76">
        <v>2.7000000000000001E-3</v>
      </c>
      <c r="E41" s="76">
        <v>8.9999999999999998E-4</v>
      </c>
      <c r="F41" s="76">
        <v>2.9999999999999997E-4</v>
      </c>
      <c r="G41" s="161">
        <v>5.9999999999999995E-4</v>
      </c>
      <c r="H41" s="167"/>
      <c r="I41" s="161">
        <v>1.9900000000000001E-2</v>
      </c>
      <c r="J41" s="70"/>
      <c r="K41" s="70"/>
    </row>
    <row r="42" spans="1:11" x14ac:dyDescent="0.25">
      <c r="A42" s="124" t="s">
        <v>43</v>
      </c>
      <c r="B42" s="162">
        <v>4.1099999999999998E-2</v>
      </c>
      <c r="C42" s="118">
        <v>0.93259999999999998</v>
      </c>
      <c r="D42" s="117">
        <v>1.7600000000000001E-2</v>
      </c>
      <c r="E42" s="117">
        <v>4.7999999999999996E-3</v>
      </c>
      <c r="F42" s="117">
        <v>1.6000000000000001E-3</v>
      </c>
      <c r="G42" s="163">
        <v>2.3E-3</v>
      </c>
      <c r="H42" s="162">
        <v>4.1099999999999998E-2</v>
      </c>
      <c r="I42" s="163">
        <v>2.6200000000000001E-2</v>
      </c>
      <c r="J42" s="70"/>
      <c r="K42" s="70"/>
    </row>
    <row r="43" spans="1:11" x14ac:dyDescent="0.25">
      <c r="A43" s="124" t="s">
        <v>44</v>
      </c>
      <c r="B43" s="162">
        <v>2.6499999999999999E-2</v>
      </c>
      <c r="C43" s="117">
        <v>4.7199999999999999E-2</v>
      </c>
      <c r="D43" s="118">
        <v>0.88629999999999998</v>
      </c>
      <c r="E43" s="117">
        <v>2.3300000000000001E-2</v>
      </c>
      <c r="F43" s="117">
        <v>8.3000000000000001E-3</v>
      </c>
      <c r="G43" s="163">
        <v>8.3999999999999995E-3</v>
      </c>
      <c r="H43" s="162">
        <v>7.3700000000000002E-2</v>
      </c>
      <c r="I43" s="163">
        <v>0.04</v>
      </c>
      <c r="J43" s="70"/>
      <c r="K43" s="70"/>
    </row>
    <row r="44" spans="1:11" x14ac:dyDescent="0.25">
      <c r="A44" s="124" t="s">
        <v>45</v>
      </c>
      <c r="B44" s="162">
        <v>2.1100000000000001E-2</v>
      </c>
      <c r="C44" s="117">
        <v>3.4000000000000002E-2</v>
      </c>
      <c r="D44" s="117">
        <v>5.11E-2</v>
      </c>
      <c r="E44" s="118">
        <v>0.84030000000000005</v>
      </c>
      <c r="F44" s="117">
        <v>2.7799999999999998E-2</v>
      </c>
      <c r="G44" s="163">
        <v>2.5700000000000001E-2</v>
      </c>
      <c r="H44" s="162">
        <v>0.1062</v>
      </c>
      <c r="I44" s="163">
        <v>5.3499999999999999E-2</v>
      </c>
      <c r="J44" s="70"/>
      <c r="K44" s="70"/>
    </row>
    <row r="45" spans="1:11" x14ac:dyDescent="0.25">
      <c r="A45" s="124" t="s">
        <v>46</v>
      </c>
      <c r="B45" s="162">
        <v>2.1100000000000001E-2</v>
      </c>
      <c r="C45" s="117">
        <v>2.41E-2</v>
      </c>
      <c r="D45" s="117">
        <v>3.7600000000000001E-2</v>
      </c>
      <c r="E45" s="117">
        <v>5.2400000000000002E-2</v>
      </c>
      <c r="F45" s="118">
        <v>0.78910000000000002</v>
      </c>
      <c r="G45" s="163">
        <v>7.5700000000000003E-2</v>
      </c>
      <c r="H45" s="162">
        <v>0.1351</v>
      </c>
      <c r="I45" s="163">
        <v>7.5700000000000003E-2</v>
      </c>
      <c r="J45" s="70"/>
      <c r="K45" s="70"/>
    </row>
    <row r="46" spans="1:11" ht="15.75" thickBot="1" x14ac:dyDescent="0.3">
      <c r="A46" s="125" t="s">
        <v>49</v>
      </c>
      <c r="B46" s="164">
        <v>1.9800000000000002E-2</v>
      </c>
      <c r="C46" s="165">
        <v>1.9199999999999998E-2</v>
      </c>
      <c r="D46" s="165">
        <v>0.02</v>
      </c>
      <c r="E46" s="165">
        <v>2.47E-2</v>
      </c>
      <c r="F46" s="165">
        <v>3.1600000000000003E-2</v>
      </c>
      <c r="G46" s="166">
        <v>0.88470000000000004</v>
      </c>
      <c r="H46" s="164">
        <v>0.1153</v>
      </c>
      <c r="I46" s="168"/>
      <c r="J46" s="70"/>
      <c r="K46" s="70"/>
    </row>
    <row r="47" spans="1:11" x14ac:dyDescent="0.25">
      <c r="A47" s="80"/>
      <c r="B47" s="117"/>
      <c r="C47" s="117"/>
      <c r="D47" s="117"/>
      <c r="E47" s="117"/>
      <c r="F47" s="117"/>
      <c r="G47" s="118"/>
      <c r="H47" s="117"/>
      <c r="I47" s="119"/>
      <c r="J47" s="70"/>
      <c r="K47" s="70"/>
    </row>
    <row r="48" spans="1:11" x14ac:dyDescent="0.25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</row>
    <row r="49" spans="1:12" s="47" customFormat="1" ht="26.1" customHeight="1" thickBot="1" x14ac:dyDescent="0.25">
      <c r="A49" s="410" t="s">
        <v>201</v>
      </c>
      <c r="B49" s="400"/>
      <c r="C49" s="400"/>
      <c r="D49" s="400"/>
      <c r="E49" s="400"/>
      <c r="F49" s="400"/>
      <c r="G49" s="400"/>
      <c r="H49" s="401"/>
      <c r="I49" s="70"/>
      <c r="J49" s="70"/>
      <c r="K49" s="70"/>
      <c r="L49" s="71"/>
    </row>
    <row r="50" spans="1:12" s="47" customFormat="1" ht="30.6" customHeight="1" x14ac:dyDescent="0.2">
      <c r="A50" s="146" t="s">
        <v>141</v>
      </c>
      <c r="B50" s="148" t="s">
        <v>37</v>
      </c>
      <c r="C50" s="148" t="s">
        <v>188</v>
      </c>
      <c r="D50" s="148" t="s">
        <v>38</v>
      </c>
      <c r="E50" s="148" t="s">
        <v>39</v>
      </c>
      <c r="F50" s="147" t="s">
        <v>189</v>
      </c>
      <c r="G50" s="146" t="s">
        <v>40</v>
      </c>
      <c r="H50" s="147" t="s">
        <v>41</v>
      </c>
      <c r="I50" s="70"/>
      <c r="J50" s="70"/>
      <c r="K50" s="70"/>
      <c r="L50" s="71"/>
    </row>
    <row r="51" spans="1:12" x14ac:dyDescent="0.25">
      <c r="A51" s="149" t="s">
        <v>42</v>
      </c>
      <c r="B51" s="102">
        <v>1362888</v>
      </c>
      <c r="C51" s="102">
        <v>112347</v>
      </c>
      <c r="D51" s="102">
        <v>49433</v>
      </c>
      <c r="E51" s="102">
        <v>62914</v>
      </c>
      <c r="F51" s="150">
        <v>151671</v>
      </c>
      <c r="G51" s="182">
        <v>7.6200000000000004E-2</v>
      </c>
      <c r="H51" s="183">
        <v>0.10009999999999999</v>
      </c>
      <c r="I51" s="70"/>
      <c r="J51" s="70"/>
      <c r="K51" s="70"/>
    </row>
    <row r="52" spans="1:12" x14ac:dyDescent="0.25">
      <c r="A52" s="151" t="s">
        <v>43</v>
      </c>
      <c r="B52" s="122">
        <v>343604</v>
      </c>
      <c r="C52" s="122">
        <v>12359</v>
      </c>
      <c r="D52" s="122">
        <v>6858</v>
      </c>
      <c r="E52" s="122">
        <v>5501</v>
      </c>
      <c r="F52" s="152">
        <v>26056</v>
      </c>
      <c r="G52" s="184">
        <v>3.4700000000000002E-2</v>
      </c>
      <c r="H52" s="185">
        <v>7.0499999999999993E-2</v>
      </c>
      <c r="I52" s="70"/>
      <c r="J52" s="70"/>
      <c r="K52" s="70"/>
    </row>
    <row r="53" spans="1:12" x14ac:dyDescent="0.25">
      <c r="A53" s="151" t="s">
        <v>44</v>
      </c>
      <c r="B53" s="122">
        <v>97148</v>
      </c>
      <c r="C53" s="122">
        <v>2773</v>
      </c>
      <c r="D53" s="122">
        <v>1597</v>
      </c>
      <c r="E53" s="122">
        <v>1176</v>
      </c>
      <c r="F53" s="152">
        <v>4022</v>
      </c>
      <c r="G53" s="184">
        <v>2.7799999999999998E-2</v>
      </c>
      <c r="H53" s="185">
        <v>3.9800000000000002E-2</v>
      </c>
      <c r="I53" s="70"/>
      <c r="J53" s="70"/>
      <c r="K53" s="70"/>
    </row>
    <row r="54" spans="1:12" x14ac:dyDescent="0.25">
      <c r="A54" s="151" t="s">
        <v>45</v>
      </c>
      <c r="B54" s="122">
        <v>41527</v>
      </c>
      <c r="C54" s="122">
        <v>1092</v>
      </c>
      <c r="D54" s="136">
        <v>633</v>
      </c>
      <c r="E54" s="136">
        <v>459</v>
      </c>
      <c r="F54" s="152">
        <v>1238</v>
      </c>
      <c r="G54" s="184">
        <v>2.5600000000000001E-2</v>
      </c>
      <c r="H54" s="185">
        <v>2.8899999999999999E-2</v>
      </c>
      <c r="I54" s="70"/>
      <c r="J54" s="70"/>
      <c r="K54" s="70"/>
    </row>
    <row r="55" spans="1:12" x14ac:dyDescent="0.25">
      <c r="A55" s="151" t="s">
        <v>46</v>
      </c>
      <c r="B55" s="122">
        <v>19633</v>
      </c>
      <c r="C55" s="136">
        <v>461</v>
      </c>
      <c r="D55" s="136">
        <v>271</v>
      </c>
      <c r="E55" s="136">
        <v>190</v>
      </c>
      <c r="F55" s="153">
        <v>497</v>
      </c>
      <c r="G55" s="184">
        <v>2.29E-2</v>
      </c>
      <c r="H55" s="185">
        <v>2.47E-2</v>
      </c>
      <c r="I55" s="70"/>
      <c r="J55" s="70"/>
      <c r="K55" s="70"/>
    </row>
    <row r="56" spans="1:12" x14ac:dyDescent="0.25">
      <c r="A56" s="151" t="s">
        <v>47</v>
      </c>
      <c r="B56" s="122">
        <v>43006</v>
      </c>
      <c r="C56" s="122">
        <v>1097</v>
      </c>
      <c r="D56" s="136">
        <v>533</v>
      </c>
      <c r="E56" s="136">
        <v>564</v>
      </c>
      <c r="F56" s="152">
        <v>923</v>
      </c>
      <c r="G56" s="184">
        <v>2.4899999999999999E-2</v>
      </c>
      <c r="H56" s="185">
        <v>2.1000000000000001E-2</v>
      </c>
      <c r="I56" s="70"/>
      <c r="J56" s="70"/>
      <c r="K56" s="70"/>
    </row>
    <row r="57" spans="1:12" ht="15.75" thickBot="1" x14ac:dyDescent="0.3">
      <c r="A57" s="154" t="s">
        <v>48</v>
      </c>
      <c r="B57" s="155">
        <v>1907806</v>
      </c>
      <c r="C57" s="155">
        <v>130129</v>
      </c>
      <c r="D57" s="155">
        <v>59325</v>
      </c>
      <c r="E57" s="155">
        <v>70804</v>
      </c>
      <c r="F57" s="156">
        <v>184407</v>
      </c>
      <c r="G57" s="186">
        <v>6.3899999999999998E-2</v>
      </c>
      <c r="H57" s="187">
        <v>8.8099999999999998E-2</v>
      </c>
      <c r="I57" s="70"/>
      <c r="J57" s="70"/>
      <c r="K57" s="70"/>
    </row>
    <row r="58" spans="1:12" x14ac:dyDescent="0.25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</row>
    <row r="59" spans="1:12" ht="15.75" customHeight="1" thickBot="1" x14ac:dyDescent="0.3">
      <c r="A59" s="402" t="s">
        <v>190</v>
      </c>
      <c r="B59" s="403"/>
      <c r="C59" s="403"/>
      <c r="D59" s="403"/>
      <c r="E59" s="403"/>
      <c r="F59" s="403"/>
      <c r="G59" s="403"/>
      <c r="H59" s="403"/>
      <c r="I59" s="403"/>
      <c r="J59" s="70"/>
      <c r="K59" s="70"/>
    </row>
    <row r="60" spans="1:12" ht="31.5" x14ac:dyDescent="0.25">
      <c r="A60" s="146" t="s">
        <v>141</v>
      </c>
      <c r="B60" s="146" t="s">
        <v>42</v>
      </c>
      <c r="C60" s="148" t="s">
        <v>43</v>
      </c>
      <c r="D60" s="148" t="s">
        <v>44</v>
      </c>
      <c r="E60" s="148" t="s">
        <v>45</v>
      </c>
      <c r="F60" s="148" t="s">
        <v>46</v>
      </c>
      <c r="G60" s="147" t="s">
        <v>49</v>
      </c>
      <c r="H60" s="146" t="s">
        <v>50</v>
      </c>
      <c r="I60" s="147" t="s">
        <v>51</v>
      </c>
      <c r="J60" s="70"/>
      <c r="K60" s="70"/>
    </row>
    <row r="61" spans="1:12" x14ac:dyDescent="0.25">
      <c r="A61" s="123" t="s">
        <v>42</v>
      </c>
      <c r="B61" s="160">
        <v>0.9425</v>
      </c>
      <c r="C61" s="76">
        <v>4.6300000000000001E-2</v>
      </c>
      <c r="D61" s="76">
        <v>7.4999999999999997E-3</v>
      </c>
      <c r="E61" s="76">
        <v>2.0999999999999999E-3</v>
      </c>
      <c r="F61" s="76">
        <v>6.9999999999999999E-4</v>
      </c>
      <c r="G61" s="161">
        <v>8.0000000000000004E-4</v>
      </c>
      <c r="H61" s="167"/>
      <c r="I61" s="161">
        <v>5.7500000000000002E-2</v>
      </c>
      <c r="J61" s="70"/>
      <c r="K61" s="70"/>
    </row>
    <row r="62" spans="1:12" x14ac:dyDescent="0.25">
      <c r="A62" s="124" t="s">
        <v>43</v>
      </c>
      <c r="B62" s="162">
        <v>5.7000000000000002E-2</v>
      </c>
      <c r="C62" s="118">
        <v>0.87470000000000003</v>
      </c>
      <c r="D62" s="117">
        <v>4.7600000000000003E-2</v>
      </c>
      <c r="E62" s="117">
        <v>1.34E-2</v>
      </c>
      <c r="F62" s="117">
        <v>3.8999999999999998E-3</v>
      </c>
      <c r="G62" s="163">
        <v>3.3999999999999998E-3</v>
      </c>
      <c r="H62" s="162">
        <v>5.7000000000000002E-2</v>
      </c>
      <c r="I62" s="163">
        <v>6.83E-2</v>
      </c>
      <c r="J62" s="70"/>
      <c r="K62" s="70"/>
    </row>
    <row r="63" spans="1:12" x14ac:dyDescent="0.25">
      <c r="A63" s="124" t="s">
        <v>44</v>
      </c>
      <c r="B63" s="162">
        <v>3.6499999999999998E-2</v>
      </c>
      <c r="C63" s="117">
        <v>7.17E-2</v>
      </c>
      <c r="D63" s="118">
        <v>0.80659999999999998</v>
      </c>
      <c r="E63" s="117">
        <v>5.2200000000000003E-2</v>
      </c>
      <c r="F63" s="117">
        <v>1.8800000000000001E-2</v>
      </c>
      <c r="G63" s="163">
        <v>1.41E-2</v>
      </c>
      <c r="H63" s="162">
        <v>0.1082</v>
      </c>
      <c r="I63" s="163">
        <v>8.5199999999999998E-2</v>
      </c>
      <c r="J63" s="70"/>
      <c r="K63" s="70"/>
    </row>
    <row r="64" spans="1:12" x14ac:dyDescent="0.25">
      <c r="A64" s="124" t="s">
        <v>45</v>
      </c>
      <c r="B64" s="162">
        <v>2.7199999999999998E-2</v>
      </c>
      <c r="C64" s="117">
        <v>0.04</v>
      </c>
      <c r="D64" s="117">
        <v>7.3999999999999996E-2</v>
      </c>
      <c r="E64" s="118">
        <v>0.7631</v>
      </c>
      <c r="F64" s="117">
        <v>5.3800000000000001E-2</v>
      </c>
      <c r="G64" s="163">
        <v>4.2000000000000003E-2</v>
      </c>
      <c r="H64" s="162">
        <v>0.1411</v>
      </c>
      <c r="I64" s="163">
        <v>9.5799999999999996E-2</v>
      </c>
      <c r="J64" s="70"/>
      <c r="K64" s="70"/>
    </row>
    <row r="65" spans="1:11" x14ac:dyDescent="0.25">
      <c r="A65" s="124" t="s">
        <v>46</v>
      </c>
      <c r="B65" s="162">
        <v>2.18E-2</v>
      </c>
      <c r="C65" s="117">
        <v>2.52E-2</v>
      </c>
      <c r="D65" s="117">
        <v>3.6799999999999999E-2</v>
      </c>
      <c r="E65" s="117">
        <v>6.9000000000000006E-2</v>
      </c>
      <c r="F65" s="118">
        <v>0.72750000000000004</v>
      </c>
      <c r="G65" s="163">
        <v>0.1197</v>
      </c>
      <c r="H65" s="162">
        <v>0.15279999999999999</v>
      </c>
      <c r="I65" s="163">
        <v>0.1197</v>
      </c>
      <c r="J65" s="70"/>
      <c r="K65" s="70"/>
    </row>
    <row r="66" spans="1:11" ht="15.75" thickBot="1" x14ac:dyDescent="0.3">
      <c r="A66" s="125" t="s">
        <v>49</v>
      </c>
      <c r="B66" s="164">
        <v>1.9E-2</v>
      </c>
      <c r="C66" s="165">
        <v>1.6899999999999998E-2</v>
      </c>
      <c r="D66" s="165">
        <v>1.6799999999999999E-2</v>
      </c>
      <c r="E66" s="165">
        <v>2.3900000000000001E-2</v>
      </c>
      <c r="F66" s="165">
        <v>3.1800000000000002E-2</v>
      </c>
      <c r="G66" s="166">
        <v>0.89159999999999995</v>
      </c>
      <c r="H66" s="164">
        <v>0.1084</v>
      </c>
      <c r="I66" s="168"/>
      <c r="J66" s="70"/>
      <c r="K66" s="70"/>
    </row>
    <row r="67" spans="1:11" x14ac:dyDescent="0.25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</row>
    <row r="68" spans="1:11" x14ac:dyDescent="0.25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</row>
    <row r="69" spans="1:11" x14ac:dyDescent="0.25">
      <c r="A69" s="80"/>
      <c r="B69" s="117"/>
      <c r="C69" s="117"/>
      <c r="D69" s="117"/>
      <c r="E69" s="117"/>
      <c r="F69" s="117"/>
      <c r="G69" s="118"/>
      <c r="H69" s="117"/>
      <c r="I69" s="119"/>
      <c r="J69" s="70"/>
      <c r="K69" s="70"/>
    </row>
    <row r="70" spans="1:11" x14ac:dyDescent="0.25">
      <c r="A70" s="120" t="s">
        <v>191</v>
      </c>
      <c r="B70" s="117"/>
      <c r="C70" s="117"/>
      <c r="D70" s="117"/>
      <c r="E70" s="117"/>
      <c r="F70" s="117"/>
      <c r="G70" s="118"/>
      <c r="H70" s="117"/>
      <c r="I70" s="119"/>
      <c r="J70" s="70"/>
      <c r="K70" s="70"/>
    </row>
    <row r="71" spans="1:11" ht="45.75" customHeight="1" thickBot="1" x14ac:dyDescent="0.3">
      <c r="A71" s="399" t="s">
        <v>192</v>
      </c>
      <c r="B71" s="400"/>
      <c r="C71" s="400"/>
      <c r="D71" s="400"/>
      <c r="E71" s="400"/>
      <c r="F71" s="400"/>
      <c r="G71" s="400"/>
      <c r="H71" s="401"/>
      <c r="I71" s="70"/>
      <c r="J71" s="70"/>
      <c r="K71" s="70"/>
    </row>
    <row r="72" spans="1:11" ht="42" x14ac:dyDescent="0.25">
      <c r="A72" s="69" t="s">
        <v>141</v>
      </c>
      <c r="B72" s="194" t="s">
        <v>37</v>
      </c>
      <c r="C72" s="195" t="s">
        <v>188</v>
      </c>
      <c r="D72" s="195" t="s">
        <v>38</v>
      </c>
      <c r="E72" s="195" t="s">
        <v>39</v>
      </c>
      <c r="F72" s="196" t="s">
        <v>189</v>
      </c>
      <c r="G72" s="194" t="s">
        <v>40</v>
      </c>
      <c r="H72" s="196" t="s">
        <v>41</v>
      </c>
      <c r="I72" s="70"/>
      <c r="J72" s="70"/>
      <c r="K72" s="70"/>
    </row>
    <row r="73" spans="1:11" x14ac:dyDescent="0.25">
      <c r="A73" s="72" t="s">
        <v>42</v>
      </c>
      <c r="B73" s="203">
        <v>1126780</v>
      </c>
      <c r="C73" s="73">
        <v>428003</v>
      </c>
      <c r="D73" s="73">
        <v>362722</v>
      </c>
      <c r="E73" s="73">
        <v>65281</v>
      </c>
      <c r="F73" s="204">
        <v>387779</v>
      </c>
      <c r="G73" s="212">
        <v>0.27528150230610959</v>
      </c>
      <c r="H73" s="213">
        <v>0.25603426475957686</v>
      </c>
      <c r="I73" s="70"/>
      <c r="J73" s="70"/>
      <c r="K73" s="70"/>
    </row>
    <row r="74" spans="1:11" x14ac:dyDescent="0.25">
      <c r="A74" s="74" t="s">
        <v>43</v>
      </c>
      <c r="B74" s="205">
        <v>286477</v>
      </c>
      <c r="C74" s="206">
        <v>78204</v>
      </c>
      <c r="D74" s="206">
        <v>71821</v>
      </c>
      <c r="E74" s="206">
        <v>6383</v>
      </c>
      <c r="F74" s="207">
        <v>83183</v>
      </c>
      <c r="G74" s="214">
        <v>0.21444495326052085</v>
      </c>
      <c r="H74" s="215">
        <v>0.22502569929124061</v>
      </c>
      <c r="I74" s="70"/>
      <c r="J74" s="70"/>
      <c r="K74" s="70"/>
    </row>
    <row r="75" spans="1:11" x14ac:dyDescent="0.25">
      <c r="A75" s="74" t="s">
        <v>44</v>
      </c>
      <c r="B75" s="205">
        <v>82623</v>
      </c>
      <c r="C75" s="206">
        <v>17917</v>
      </c>
      <c r="D75" s="206">
        <v>16513</v>
      </c>
      <c r="E75" s="206">
        <v>1404</v>
      </c>
      <c r="F75" s="207">
        <v>18547</v>
      </c>
      <c r="G75" s="214">
        <v>0.17820767853590611</v>
      </c>
      <c r="H75" s="215">
        <v>0.18332509637244243</v>
      </c>
      <c r="I75" s="70"/>
      <c r="J75" s="70"/>
      <c r="K75" s="70"/>
    </row>
    <row r="76" spans="1:11" x14ac:dyDescent="0.25">
      <c r="A76" s="74" t="s">
        <v>45</v>
      </c>
      <c r="B76" s="205">
        <v>35885</v>
      </c>
      <c r="C76" s="206">
        <v>6242</v>
      </c>
      <c r="D76" s="206">
        <v>5769</v>
      </c>
      <c r="E76" s="208">
        <v>473</v>
      </c>
      <c r="F76" s="207">
        <v>6880</v>
      </c>
      <c r="G76" s="214">
        <v>0.14817100671778194</v>
      </c>
      <c r="H76" s="215">
        <v>0.1608792236642114</v>
      </c>
      <c r="I76" s="70"/>
      <c r="J76" s="70"/>
      <c r="K76" s="70"/>
    </row>
    <row r="77" spans="1:11" x14ac:dyDescent="0.25">
      <c r="A77" s="74" t="s">
        <v>46</v>
      </c>
      <c r="B77" s="205">
        <v>17306</v>
      </c>
      <c r="C77" s="206">
        <v>2761</v>
      </c>
      <c r="D77" s="206">
        <v>2536</v>
      </c>
      <c r="E77" s="208">
        <v>225</v>
      </c>
      <c r="F77" s="207">
        <v>2824</v>
      </c>
      <c r="G77" s="214">
        <v>0.13758907659341207</v>
      </c>
      <c r="H77" s="215">
        <v>0.14028812717337308</v>
      </c>
      <c r="I77" s="70"/>
      <c r="J77" s="70"/>
      <c r="K77" s="70"/>
    </row>
    <row r="78" spans="1:11" x14ac:dyDescent="0.25">
      <c r="A78" s="74" t="s">
        <v>47</v>
      </c>
      <c r="B78" s="205">
        <v>38467</v>
      </c>
      <c r="C78" s="206">
        <v>5511</v>
      </c>
      <c r="D78" s="206">
        <v>4894</v>
      </c>
      <c r="E78" s="208">
        <v>617</v>
      </c>
      <c r="F78" s="207">
        <v>5462</v>
      </c>
      <c r="G78" s="214">
        <v>0.12531265632816407</v>
      </c>
      <c r="H78" s="215">
        <v>0.12433699833822759</v>
      </c>
      <c r="I78" s="70"/>
      <c r="J78" s="70"/>
      <c r="K78" s="70"/>
    </row>
    <row r="79" spans="1:11" ht="15.75" thickBot="1" x14ac:dyDescent="0.3">
      <c r="A79" s="75" t="s">
        <v>48</v>
      </c>
      <c r="B79" s="209">
        <v>1587538</v>
      </c>
      <c r="C79" s="210">
        <v>538638</v>
      </c>
      <c r="D79" s="210">
        <v>464255</v>
      </c>
      <c r="E79" s="210">
        <v>74383</v>
      </c>
      <c r="F79" s="211">
        <v>504675</v>
      </c>
      <c r="G79" s="216">
        <v>0.25333650647923783</v>
      </c>
      <c r="H79" s="217">
        <v>0.24121588002751154</v>
      </c>
      <c r="I79" s="70"/>
      <c r="J79" s="70"/>
      <c r="K79" s="70"/>
    </row>
    <row r="80" spans="1:11" x14ac:dyDescent="0.25">
      <c r="A80" s="357"/>
      <c r="B80" s="206"/>
      <c r="C80" s="206"/>
      <c r="D80" s="206"/>
      <c r="E80" s="206"/>
      <c r="F80" s="206"/>
      <c r="G80" s="358"/>
      <c r="H80" s="358"/>
      <c r="I80" s="70"/>
      <c r="J80" s="70"/>
      <c r="K80" s="70"/>
    </row>
    <row r="81" spans="1:11" x14ac:dyDescent="0.25">
      <c r="A81" s="357"/>
      <c r="B81" s="206"/>
      <c r="C81" s="206"/>
      <c r="D81" s="206"/>
      <c r="E81" s="206"/>
      <c r="F81" s="206"/>
      <c r="G81" s="358"/>
      <c r="H81" s="358"/>
      <c r="I81" s="70"/>
      <c r="J81" s="70"/>
      <c r="K81" s="70"/>
    </row>
    <row r="82" spans="1:11" ht="15.75" thickBot="1" x14ac:dyDescent="0.3">
      <c r="A82" s="402" t="s">
        <v>202</v>
      </c>
      <c r="B82" s="403"/>
      <c r="C82" s="403"/>
      <c r="D82" s="403"/>
      <c r="E82" s="403"/>
      <c r="F82" s="403"/>
      <c r="G82" s="403"/>
      <c r="H82" s="403"/>
      <c r="I82" s="403"/>
      <c r="J82" s="70"/>
      <c r="K82" s="70"/>
    </row>
    <row r="83" spans="1:11" ht="31.5" x14ac:dyDescent="0.25">
      <c r="A83" s="146" t="s">
        <v>141</v>
      </c>
      <c r="B83" s="146" t="s">
        <v>42</v>
      </c>
      <c r="C83" s="148" t="s">
        <v>43</v>
      </c>
      <c r="D83" s="148" t="s">
        <v>44</v>
      </c>
      <c r="E83" s="148" t="s">
        <v>45</v>
      </c>
      <c r="F83" s="148" t="s">
        <v>46</v>
      </c>
      <c r="G83" s="147" t="s">
        <v>49</v>
      </c>
      <c r="H83" s="146" t="s">
        <v>50</v>
      </c>
      <c r="I83" s="147" t="s">
        <v>51</v>
      </c>
      <c r="J83" s="70"/>
      <c r="K83" s="70"/>
    </row>
    <row r="84" spans="1:11" x14ac:dyDescent="0.25">
      <c r="A84" s="123" t="s">
        <v>42</v>
      </c>
      <c r="B84" s="160">
        <v>0.94052324234594165</v>
      </c>
      <c r="C84" s="76">
        <v>4.6486480684967899E-2</v>
      </c>
      <c r="D84" s="76">
        <v>8.2356424078342347E-3</v>
      </c>
      <c r="E84" s="76">
        <v>2.537415020745626E-3</v>
      </c>
      <c r="F84" s="76">
        <v>9.0155598904180165E-4</v>
      </c>
      <c r="G84" s="161">
        <v>1.3156635514687401E-3</v>
      </c>
      <c r="H84" s="167"/>
      <c r="I84" s="161">
        <v>5.9476757654058299E-2</v>
      </c>
      <c r="J84" s="70"/>
      <c r="K84" s="70"/>
    </row>
    <row r="85" spans="1:11" x14ac:dyDescent="0.25">
      <c r="A85" s="124" t="s">
        <v>43</v>
      </c>
      <c r="B85" s="162">
        <v>0.20678779826315646</v>
      </c>
      <c r="C85" s="118">
        <v>0.72180368736816147</v>
      </c>
      <c r="D85" s="117">
        <v>5.0708160973070709E-2</v>
      </c>
      <c r="E85" s="117">
        <v>1.1790126838889954E-2</v>
      </c>
      <c r="F85" s="117">
        <v>4.0887050379420867E-3</v>
      </c>
      <c r="G85" s="163">
        <v>4.8215215187792787E-3</v>
      </c>
      <c r="H85" s="162">
        <v>0.20678779826315646</v>
      </c>
      <c r="I85" s="163">
        <v>7.1408514368682036E-2</v>
      </c>
      <c r="J85" s="70"/>
      <c r="K85" s="70"/>
    </row>
    <row r="86" spans="1:11" x14ac:dyDescent="0.25">
      <c r="A86" s="124" t="s">
        <v>44</v>
      </c>
      <c r="B86" s="162">
        <v>0.10655246554580382</v>
      </c>
      <c r="C86" s="117">
        <v>0.20328269477048158</v>
      </c>
      <c r="D86" s="118">
        <v>0.58402359216570909</v>
      </c>
      <c r="E86" s="117">
        <v>6.9777824774123809E-2</v>
      </c>
      <c r="F86" s="117">
        <v>1.8081844136618379E-2</v>
      </c>
      <c r="G86" s="163">
        <v>1.8281578607263285E-2</v>
      </c>
      <c r="H86" s="162">
        <v>0.30983516031628539</v>
      </c>
      <c r="I86" s="163">
        <v>0.10614124751800548</v>
      </c>
      <c r="J86" s="70"/>
      <c r="K86" s="70"/>
    </row>
    <row r="87" spans="1:11" x14ac:dyDescent="0.25">
      <c r="A87" s="124" t="s">
        <v>45</v>
      </c>
      <c r="B87" s="162">
        <v>7.7889661040987088E-2</v>
      </c>
      <c r="C87" s="117">
        <v>0.10390015600624025</v>
      </c>
      <c r="D87" s="117">
        <v>0.15668699475251738</v>
      </c>
      <c r="E87" s="118">
        <v>0.53300241100553114</v>
      </c>
      <c r="F87" s="117">
        <v>7.4230605587859877E-2</v>
      </c>
      <c r="G87" s="163">
        <v>5.4290171606864272E-2</v>
      </c>
      <c r="H87" s="162">
        <v>0.33847681179974476</v>
      </c>
      <c r="I87" s="163">
        <v>0.12852077719472416</v>
      </c>
      <c r="J87" s="70"/>
      <c r="K87" s="70"/>
    </row>
    <row r="88" spans="1:11" x14ac:dyDescent="0.25">
      <c r="A88" s="124" t="s">
        <v>46</v>
      </c>
      <c r="B88" s="162">
        <v>6.9135949502769009E-2</v>
      </c>
      <c r="C88" s="117">
        <v>7.0624665039004345E-2</v>
      </c>
      <c r="D88" s="117">
        <v>9.4086821890073238E-2</v>
      </c>
      <c r="E88" s="117">
        <v>0.16358006312153875</v>
      </c>
      <c r="F88" s="118">
        <v>0.45673792651700112</v>
      </c>
      <c r="G88" s="163">
        <v>0.14583457392961352</v>
      </c>
      <c r="H88" s="162">
        <v>0.3974274995533853</v>
      </c>
      <c r="I88" s="163">
        <v>0.14583457392961352</v>
      </c>
      <c r="J88" s="70"/>
      <c r="K88" s="70"/>
    </row>
    <row r="89" spans="1:11" ht="15.75" thickBot="1" x14ac:dyDescent="0.3">
      <c r="A89" s="125" t="s">
        <v>49</v>
      </c>
      <c r="B89" s="164">
        <v>4.5896837611080772E-2</v>
      </c>
      <c r="C89" s="165">
        <v>3.8896887256118749E-2</v>
      </c>
      <c r="D89" s="165">
        <v>4.455642158566251E-2</v>
      </c>
      <c r="E89" s="165">
        <v>5.2822320409075113E-2</v>
      </c>
      <c r="F89" s="165">
        <v>8.1368217246686192E-2</v>
      </c>
      <c r="G89" s="166">
        <v>0.7364593158913767</v>
      </c>
      <c r="H89" s="164">
        <v>0.2635406841086233</v>
      </c>
      <c r="I89" s="168"/>
      <c r="J89" s="70"/>
      <c r="K89" s="70"/>
    </row>
    <row r="90" spans="1:11" x14ac:dyDescent="0.25">
      <c r="A90" s="80"/>
      <c r="B90" s="117"/>
      <c r="C90" s="117"/>
      <c r="D90" s="117"/>
      <c r="E90" s="117"/>
      <c r="F90" s="117"/>
      <c r="G90" s="118"/>
      <c r="H90" s="117"/>
      <c r="I90" s="119"/>
      <c r="J90" s="70"/>
      <c r="K90" s="70"/>
    </row>
    <row r="91" spans="1:11" x14ac:dyDescent="0.25">
      <c r="A91" s="48" t="s">
        <v>186</v>
      </c>
    </row>
    <row r="93" spans="1:11" x14ac:dyDescent="0.25">
      <c r="A93" s="393" t="s">
        <v>94</v>
      </c>
      <c r="B93" s="393"/>
      <c r="C93" s="393"/>
      <c r="D93" s="393"/>
      <c r="E93" s="393"/>
      <c r="F93" s="393"/>
      <c r="G93" s="393"/>
      <c r="H93" s="393"/>
      <c r="I93" s="393"/>
      <c r="J93" s="393"/>
      <c r="K93" s="393"/>
    </row>
    <row r="95" spans="1:11" ht="33" customHeight="1" x14ac:dyDescent="0.25">
      <c r="A95" s="1" t="s">
        <v>52</v>
      </c>
      <c r="B95" s="54" t="s">
        <v>193</v>
      </c>
      <c r="C95" s="2" t="s">
        <v>173</v>
      </c>
      <c r="D95" s="55" t="s">
        <v>194</v>
      </c>
      <c r="E95" s="3" t="s">
        <v>174</v>
      </c>
      <c r="F95" s="3" t="s">
        <v>195</v>
      </c>
      <c r="G95" s="4" t="s">
        <v>196</v>
      </c>
      <c r="H95" s="56" t="s">
        <v>197</v>
      </c>
      <c r="I95" s="1" t="s">
        <v>120</v>
      </c>
      <c r="J95" s="56" t="s">
        <v>198</v>
      </c>
      <c r="K95" s="1" t="s">
        <v>120</v>
      </c>
    </row>
    <row r="96" spans="1:11" x14ac:dyDescent="0.25">
      <c r="A96" s="57" t="s">
        <v>65</v>
      </c>
      <c r="B96" s="58">
        <v>80.457999999999998</v>
      </c>
      <c r="C96" s="59">
        <v>71.724000000000004</v>
      </c>
      <c r="D96" s="59">
        <v>78.653000000000006</v>
      </c>
      <c r="E96" s="60">
        <v>64.816000000000003</v>
      </c>
      <c r="F96" s="60">
        <v>68.608999999999995</v>
      </c>
      <c r="G96" s="61">
        <v>3.2793851242513605E-2</v>
      </c>
      <c r="H96" s="5">
        <v>-2.2434064978000823E-2</v>
      </c>
      <c r="I96" s="62">
        <v>-8.687336270182379E-4</v>
      </c>
      <c r="J96" s="5">
        <v>-0.12770015129747125</v>
      </c>
      <c r="K96" s="62">
        <v>-4.7366321244012057E-3</v>
      </c>
    </row>
    <row r="97" spans="1:11" x14ac:dyDescent="0.25">
      <c r="A97" s="57" t="s">
        <v>57</v>
      </c>
      <c r="B97" s="58">
        <v>98.275999999999996</v>
      </c>
      <c r="C97" s="59">
        <v>103.07899999999999</v>
      </c>
      <c r="D97" s="59">
        <v>103.988</v>
      </c>
      <c r="E97" s="60">
        <v>97.340999999999994</v>
      </c>
      <c r="F97" s="60">
        <v>98.337000000000003</v>
      </c>
      <c r="G97" s="61">
        <v>4.7003293294393754E-2</v>
      </c>
      <c r="H97" s="5">
        <v>5.8122023688387925E-2</v>
      </c>
      <c r="I97" s="62">
        <v>2.7491448628965084E-3</v>
      </c>
      <c r="J97" s="5">
        <v>-5.4342808785629027E-2</v>
      </c>
      <c r="K97" s="62">
        <v>-2.6649450552559905E-3</v>
      </c>
    </row>
    <row r="98" spans="1:11" x14ac:dyDescent="0.25">
      <c r="A98" s="57" t="s">
        <v>56</v>
      </c>
      <c r="B98" s="58">
        <v>41.551000000000002</v>
      </c>
      <c r="C98" s="59">
        <v>43.268999999999998</v>
      </c>
      <c r="D98" s="59">
        <v>45.167999999999999</v>
      </c>
      <c r="E98" s="60">
        <v>40.061999999999998</v>
      </c>
      <c r="F98" s="60">
        <v>40.780999999999999</v>
      </c>
      <c r="G98" s="61">
        <v>1.9492574553206538E-2</v>
      </c>
      <c r="H98" s="5">
        <v>8.7049649827922293E-2</v>
      </c>
      <c r="I98" s="62">
        <v>1.7408363041135607E-3</v>
      </c>
      <c r="J98" s="5">
        <v>-9.7126284094934512E-2</v>
      </c>
      <c r="K98" s="62">
        <v>-2.0688575397996884E-3</v>
      </c>
    </row>
    <row r="99" spans="1:11" x14ac:dyDescent="0.25">
      <c r="A99" s="57" t="s">
        <v>67</v>
      </c>
      <c r="B99" s="58">
        <v>60.542000000000002</v>
      </c>
      <c r="C99" s="59">
        <v>62.683</v>
      </c>
      <c r="D99" s="59">
        <v>64.947999999999993</v>
      </c>
      <c r="E99" s="60">
        <v>60.116</v>
      </c>
      <c r="F99" s="60">
        <v>61.023000000000003</v>
      </c>
      <c r="G99" s="61">
        <v>2.9167881536998178E-2</v>
      </c>
      <c r="H99" s="5">
        <v>7.2775924151828431E-2</v>
      </c>
      <c r="I99" s="62">
        <v>2.1205763770871825E-3</v>
      </c>
      <c r="J99" s="5">
        <v>-6.0432961754018466E-2</v>
      </c>
      <c r="K99" s="62">
        <v>-1.8509837801946101E-3</v>
      </c>
    </row>
    <row r="100" spans="1:11" x14ac:dyDescent="0.25">
      <c r="A100" s="57" t="s">
        <v>74</v>
      </c>
      <c r="B100" s="58">
        <v>73.241</v>
      </c>
      <c r="C100" s="59">
        <v>73.616</v>
      </c>
      <c r="D100" s="59">
        <v>75.635000000000005</v>
      </c>
      <c r="E100" s="60">
        <v>78.822999999999993</v>
      </c>
      <c r="F100" s="60">
        <v>72.08</v>
      </c>
      <c r="G100" s="61">
        <v>3.4452925965403676E-2</v>
      </c>
      <c r="H100" s="5">
        <v>3.2686609958902935E-2</v>
      </c>
      <c r="I100" s="62">
        <v>1.1522151263610387E-3</v>
      </c>
      <c r="J100" s="5">
        <v>-4.7002049315792993E-2</v>
      </c>
      <c r="K100" s="62">
        <v>-1.6764961372208583E-3</v>
      </c>
    </row>
    <row r="101" spans="1:11" x14ac:dyDescent="0.25">
      <c r="A101" s="57" t="s">
        <v>55</v>
      </c>
      <c r="B101" s="58">
        <v>69.427999999999997</v>
      </c>
      <c r="C101" s="59">
        <v>69.224999999999994</v>
      </c>
      <c r="D101" s="59">
        <v>69.722999999999999</v>
      </c>
      <c r="E101" s="60">
        <v>65.375</v>
      </c>
      <c r="F101" s="60">
        <v>66.421000000000006</v>
      </c>
      <c r="G101" s="61">
        <v>3.1748027130245257E-2</v>
      </c>
      <c r="H101" s="5">
        <v>4.2490061646598409E-3</v>
      </c>
      <c r="I101" s="62">
        <v>1.419813961054752E-4</v>
      </c>
      <c r="J101" s="5">
        <v>-4.735883424408005E-2</v>
      </c>
      <c r="K101" s="62">
        <v>-1.55718431648474E-3</v>
      </c>
    </row>
    <row r="102" spans="1:11" x14ac:dyDescent="0.25">
      <c r="A102" s="57" t="s">
        <v>53</v>
      </c>
      <c r="B102" s="58">
        <v>239.57</v>
      </c>
      <c r="C102" s="59">
        <v>231.65799999999999</v>
      </c>
      <c r="D102" s="59">
        <v>246.559</v>
      </c>
      <c r="E102" s="60">
        <v>229.38499999999999</v>
      </c>
      <c r="F102" s="60">
        <v>243.74700000000001</v>
      </c>
      <c r="G102" s="61">
        <v>0.11650662243742024</v>
      </c>
      <c r="H102" s="5">
        <v>2.9173101807404844E-2</v>
      </c>
      <c r="I102" s="62">
        <v>3.3637558555293591E-3</v>
      </c>
      <c r="J102" s="5">
        <v>-1.1404978118827458E-2</v>
      </c>
      <c r="K102" s="62">
        <v>-1.3261060866005673E-3</v>
      </c>
    </row>
    <row r="103" spans="1:11" x14ac:dyDescent="0.25">
      <c r="A103" s="57" t="s">
        <v>61</v>
      </c>
      <c r="B103" s="58">
        <v>126.36199999999999</v>
      </c>
      <c r="C103" s="59">
        <v>130.917</v>
      </c>
      <c r="D103" s="59">
        <v>134.75299999999999</v>
      </c>
      <c r="E103" s="60">
        <v>129.024</v>
      </c>
      <c r="F103" s="60">
        <v>132.09800000000001</v>
      </c>
      <c r="G103" s="61">
        <v>6.314043582377768E-2</v>
      </c>
      <c r="H103" s="5">
        <v>6.6404457036134179E-2</v>
      </c>
      <c r="I103" s="62">
        <v>4.0385284566814717E-3</v>
      </c>
      <c r="J103" s="5">
        <v>-1.9702715338433818E-2</v>
      </c>
      <c r="K103" s="62">
        <v>-1.2520667353927775E-3</v>
      </c>
    </row>
    <row r="104" spans="1:11" x14ac:dyDescent="0.25">
      <c r="A104" s="57" t="s">
        <v>69</v>
      </c>
      <c r="B104" s="58">
        <v>47.444000000000003</v>
      </c>
      <c r="C104" s="59">
        <v>48.204999999999998</v>
      </c>
      <c r="D104" s="59">
        <v>48.085999999999999</v>
      </c>
      <c r="E104" s="60">
        <v>45.868000000000002</v>
      </c>
      <c r="F104" s="60">
        <v>45.874000000000002</v>
      </c>
      <c r="G104" s="61">
        <v>2.1926935706672146E-2</v>
      </c>
      <c r="H104" s="5">
        <v>1.3531742686114123E-2</v>
      </c>
      <c r="I104" s="62">
        <v>3.0899002135496259E-4</v>
      </c>
      <c r="J104" s="5">
        <v>-4.6000915027242795E-2</v>
      </c>
      <c r="K104" s="62">
        <v>-1.0431531520485302E-3</v>
      </c>
    </row>
    <row r="105" spans="1:11" x14ac:dyDescent="0.25">
      <c r="A105" s="57" t="s">
        <v>54</v>
      </c>
      <c r="B105" s="58">
        <v>60.542000000000002</v>
      </c>
      <c r="C105" s="59">
        <v>61.838000000000001</v>
      </c>
      <c r="D105" s="59">
        <v>63.314</v>
      </c>
      <c r="E105" s="60">
        <v>59.194000000000003</v>
      </c>
      <c r="F105" s="60">
        <v>61.103999999999999</v>
      </c>
      <c r="G105" s="61">
        <v>2.9206598060349975E-2</v>
      </c>
      <c r="H105" s="5">
        <v>4.5786396220805381E-2</v>
      </c>
      <c r="I105" s="62">
        <v>1.3341438305233041E-3</v>
      </c>
      <c r="J105" s="5">
        <v>-3.4905392172347338E-2</v>
      </c>
      <c r="K105" s="62">
        <v>-1.0422099756000256E-3</v>
      </c>
    </row>
    <row r="106" spans="1:11" x14ac:dyDescent="0.25">
      <c r="A106" s="57" t="s">
        <v>60</v>
      </c>
      <c r="B106" s="58">
        <v>72.073999999999998</v>
      </c>
      <c r="C106" s="59">
        <v>58.143000000000001</v>
      </c>
      <c r="D106" s="59">
        <v>67.138999999999996</v>
      </c>
      <c r="E106" s="60">
        <v>55.54</v>
      </c>
      <c r="F106" s="60">
        <v>65.119</v>
      </c>
      <c r="G106" s="61">
        <v>3.1125694865997811E-2</v>
      </c>
      <c r="H106" s="5">
        <v>-6.8471293392901811E-2</v>
      </c>
      <c r="I106" s="62">
        <v>-2.3751803043407333E-3</v>
      </c>
      <c r="J106" s="5">
        <v>-3.008683477561469E-2</v>
      </c>
      <c r="K106" s="62">
        <v>-9.5260821299187639E-4</v>
      </c>
    </row>
    <row r="107" spans="1:11" x14ac:dyDescent="0.25">
      <c r="A107" s="57" t="s">
        <v>63</v>
      </c>
      <c r="B107" s="58">
        <v>28.981999999999999</v>
      </c>
      <c r="C107" s="59">
        <v>26.399000000000001</v>
      </c>
      <c r="D107" s="59">
        <v>28.228000000000002</v>
      </c>
      <c r="E107" s="60">
        <v>24.956</v>
      </c>
      <c r="F107" s="60">
        <v>27.003</v>
      </c>
      <c r="G107" s="61">
        <v>1.2906941729242446E-2</v>
      </c>
      <c r="H107" s="5">
        <v>-2.6016147953902391E-2</v>
      </c>
      <c r="I107" s="62">
        <v>-3.6289482258822833E-4</v>
      </c>
      <c r="J107" s="5">
        <v>-4.3396627462094384E-2</v>
      </c>
      <c r="K107" s="62">
        <v>-5.7769557471042186E-4</v>
      </c>
    </row>
    <row r="108" spans="1:11" x14ac:dyDescent="0.25">
      <c r="A108" s="57" t="s">
        <v>71</v>
      </c>
      <c r="B108" s="58">
        <v>8.4570000000000007</v>
      </c>
      <c r="C108" s="59">
        <v>8.4060000000000006</v>
      </c>
      <c r="D108" s="59">
        <v>8.5239999999999991</v>
      </c>
      <c r="E108" s="60">
        <v>8.1349999999999998</v>
      </c>
      <c r="F108" s="60">
        <v>8.3049999999999997</v>
      </c>
      <c r="G108" s="61">
        <v>3.9696385979838726E-3</v>
      </c>
      <c r="H108" s="5">
        <v>7.9224311221470778E-3</v>
      </c>
      <c r="I108" s="62">
        <v>3.2246622166327304E-5</v>
      </c>
      <c r="J108" s="5">
        <v>-2.5692163303613236E-2</v>
      </c>
      <c r="K108" s="62">
        <v>-1.0327782111149544E-4</v>
      </c>
    </row>
    <row r="109" spans="1:11" x14ac:dyDescent="0.25">
      <c r="A109" s="57" t="s">
        <v>70</v>
      </c>
      <c r="B109" s="58">
        <v>4.0259999999999998</v>
      </c>
      <c r="C109" s="59">
        <v>3.8740000000000001</v>
      </c>
      <c r="D109" s="59">
        <v>4.0449999999999999</v>
      </c>
      <c r="E109" s="60">
        <v>3.8969999999999998</v>
      </c>
      <c r="F109" s="60">
        <v>4.101</v>
      </c>
      <c r="G109" s="61">
        <v>1.9602032378485085E-3</v>
      </c>
      <c r="H109" s="5">
        <v>4.7193243914556149E-3</v>
      </c>
      <c r="I109" s="62">
        <v>9.1445644949289188E-6</v>
      </c>
      <c r="J109" s="5">
        <v>1.3844252163164317E-2</v>
      </c>
      <c r="K109" s="62">
        <v>2.6408940558190707E-5</v>
      </c>
    </row>
    <row r="110" spans="1:11" x14ac:dyDescent="0.25">
      <c r="A110" s="57" t="s">
        <v>72</v>
      </c>
      <c r="B110" s="58">
        <v>0.193</v>
      </c>
      <c r="C110" s="59">
        <v>0.28499999999999998</v>
      </c>
      <c r="D110" s="59">
        <v>0.29799999999999999</v>
      </c>
      <c r="E110" s="60">
        <v>0.35299999999999998</v>
      </c>
      <c r="F110" s="60">
        <v>0.37</v>
      </c>
      <c r="G110" s="61">
        <v>1.7685325481686128E-4</v>
      </c>
      <c r="H110" s="5">
        <v>0.54404145077720201</v>
      </c>
      <c r="I110" s="62">
        <v>5.0535751156185785E-5</v>
      </c>
      <c r="J110" s="5">
        <v>0.24161073825503365</v>
      </c>
      <c r="K110" s="62">
        <v>3.3954352146245168E-5</v>
      </c>
    </row>
    <row r="111" spans="1:11" x14ac:dyDescent="0.25">
      <c r="A111" s="57" t="s">
        <v>73</v>
      </c>
      <c r="B111" s="58">
        <v>0.69899999999999995</v>
      </c>
      <c r="C111" s="59">
        <v>0.53100000000000003</v>
      </c>
      <c r="D111" s="59">
        <v>0.67800000000000005</v>
      </c>
      <c r="E111" s="60">
        <v>0.68700000000000006</v>
      </c>
      <c r="F111" s="60">
        <v>0.83899999999999997</v>
      </c>
      <c r="G111" s="61">
        <v>4.010267048414773E-4</v>
      </c>
      <c r="H111" s="5">
        <v>-3.0042918454935452E-2</v>
      </c>
      <c r="I111" s="62">
        <v>-1.0107150231237113E-5</v>
      </c>
      <c r="J111" s="5">
        <v>0.23746312684365778</v>
      </c>
      <c r="K111" s="62">
        <v>7.5925704104798177E-5</v>
      </c>
    </row>
    <row r="112" spans="1:11" x14ac:dyDescent="0.25">
      <c r="A112" s="57" t="s">
        <v>64</v>
      </c>
      <c r="B112" s="58">
        <v>13.768000000000001</v>
      </c>
      <c r="C112" s="59">
        <v>14.302</v>
      </c>
      <c r="D112" s="59">
        <v>14.41</v>
      </c>
      <c r="E112" s="60">
        <v>14.401</v>
      </c>
      <c r="F112" s="60">
        <v>14.653</v>
      </c>
      <c r="G112" s="61">
        <v>7.003866872517482E-3</v>
      </c>
      <c r="H112" s="5">
        <v>4.6629866356769245E-2</v>
      </c>
      <c r="I112" s="62">
        <v>3.0899002135496427E-4</v>
      </c>
      <c r="J112" s="5">
        <v>1.686328938237347E-2</v>
      </c>
      <c r="K112" s="62">
        <v>1.1459593849357758E-4</v>
      </c>
    </row>
    <row r="113" spans="1:11" x14ac:dyDescent="0.25">
      <c r="A113" s="57" t="s">
        <v>62</v>
      </c>
      <c r="B113" s="58">
        <v>6.0270000000000001</v>
      </c>
      <c r="C113" s="59">
        <v>5.9720000000000004</v>
      </c>
      <c r="D113" s="59">
        <v>6.226</v>
      </c>
      <c r="E113" s="60">
        <v>6.2569999999999997</v>
      </c>
      <c r="F113" s="60">
        <v>6.492</v>
      </c>
      <c r="G113" s="61">
        <v>3.1030576493812525E-3</v>
      </c>
      <c r="H113" s="5">
        <v>3.3018085282893628E-2</v>
      </c>
      <c r="I113" s="62">
        <v>9.5777280762675846E-5</v>
      </c>
      <c r="J113" s="5">
        <v>4.2724060391905017E-2</v>
      </c>
      <c r="K113" s="62">
        <v>1.2544246765140577E-4</v>
      </c>
    </row>
    <row r="114" spans="1:11" x14ac:dyDescent="0.25">
      <c r="A114" s="57" t="s">
        <v>58</v>
      </c>
      <c r="B114" s="58">
        <v>196.535</v>
      </c>
      <c r="C114" s="59">
        <v>202.90299999999999</v>
      </c>
      <c r="D114" s="59">
        <v>206.59299999999999</v>
      </c>
      <c r="E114" s="60">
        <v>205.46899999999999</v>
      </c>
      <c r="F114" s="60">
        <v>209.095</v>
      </c>
      <c r="G114" s="61">
        <v>9.9943598151166504E-2</v>
      </c>
      <c r="H114" s="5">
        <v>5.1176635204925214E-2</v>
      </c>
      <c r="I114" s="62">
        <v>4.8408436678944412E-3</v>
      </c>
      <c r="J114" s="5">
        <v>1.2110768515874337E-2</v>
      </c>
      <c r="K114" s="62">
        <v>1.179913737082024E-3</v>
      </c>
    </row>
    <row r="115" spans="1:11" x14ac:dyDescent="0.25">
      <c r="A115" s="57" t="s">
        <v>68</v>
      </c>
      <c r="B115" s="58">
        <v>157.51300000000001</v>
      </c>
      <c r="C115" s="59">
        <v>155.36699999999999</v>
      </c>
      <c r="D115" s="59">
        <v>158.53200000000001</v>
      </c>
      <c r="E115" s="60">
        <v>157.55799999999999</v>
      </c>
      <c r="F115" s="60">
        <v>161.62799999999999</v>
      </c>
      <c r="G115" s="61">
        <v>7.7255237485242295E-2</v>
      </c>
      <c r="H115" s="5">
        <v>6.469307295270843E-3</v>
      </c>
      <c r="I115" s="62">
        <v>4.9043743264908185E-4</v>
      </c>
      <c r="J115" s="5">
        <v>1.9529180228597287E-2</v>
      </c>
      <c r="K115" s="62">
        <v>1.4600371422885303E-3</v>
      </c>
    </row>
    <row r="116" spans="1:11" x14ac:dyDescent="0.25">
      <c r="A116" s="57" t="s">
        <v>59</v>
      </c>
      <c r="B116" s="58">
        <v>448.51799999999997</v>
      </c>
      <c r="C116" s="59">
        <v>441.45400000000001</v>
      </c>
      <c r="D116" s="59">
        <v>453.06299999999999</v>
      </c>
      <c r="E116" s="60">
        <v>441.29700000000003</v>
      </c>
      <c r="F116" s="60">
        <v>456.82100000000003</v>
      </c>
      <c r="G116" s="61">
        <v>0.21835211005052269</v>
      </c>
      <c r="H116" s="5">
        <v>1.013337257367608E-2</v>
      </c>
      <c r="I116" s="62">
        <v>2.1874760857606211E-3</v>
      </c>
      <c r="J116" s="5">
        <v>8.2946521786153582E-3</v>
      </c>
      <c r="K116" s="62">
        <v>1.7722285467443144E-3</v>
      </c>
    </row>
    <row r="117" spans="1:11" x14ac:dyDescent="0.25">
      <c r="A117" s="57" t="s">
        <v>66</v>
      </c>
      <c r="B117" s="58">
        <v>243.53100000000001</v>
      </c>
      <c r="C117" s="59">
        <v>234.66800000000001</v>
      </c>
      <c r="D117" s="59">
        <v>241.93100000000001</v>
      </c>
      <c r="E117" s="60">
        <v>240.58799999999999</v>
      </c>
      <c r="F117" s="60">
        <v>247.63</v>
      </c>
      <c r="G117" s="61">
        <v>0.11836262564945772</v>
      </c>
      <c r="H117" s="5">
        <v>-6.57000546131703E-3</v>
      </c>
      <c r="I117" s="62">
        <v>-7.7006858904663791E-4</v>
      </c>
      <c r="J117" s="5">
        <v>2.3556303243486676E-2</v>
      </c>
      <c r="K117" s="62">
        <v>2.6875812900201477E-3</v>
      </c>
    </row>
    <row r="118" spans="1:11" x14ac:dyDescent="0.25">
      <c r="A118" s="104" t="s">
        <v>75</v>
      </c>
      <c r="B118" s="63">
        <v>2077.7370000000001</v>
      </c>
      <c r="C118" s="64">
        <v>2048.518</v>
      </c>
      <c r="D118" s="64">
        <v>2120.4940000000001</v>
      </c>
      <c r="E118" s="65">
        <v>2029.1420000000001</v>
      </c>
      <c r="F118" s="65">
        <v>2092.13</v>
      </c>
      <c r="G118" s="66">
        <v>1</v>
      </c>
      <c r="H118" s="7">
        <v>2.057863916366709E-2</v>
      </c>
      <c r="I118" s="67">
        <v>2.057863916366702E-2</v>
      </c>
      <c r="J118" s="7">
        <v>-1.3376128392723619E-2</v>
      </c>
      <c r="K118" s="67">
        <v>-1.3376128392723556E-2</v>
      </c>
    </row>
  </sheetData>
  <mergeCells count="10">
    <mergeCell ref="A93:K93"/>
    <mergeCell ref="A8:I8"/>
    <mergeCell ref="A9:H9"/>
    <mergeCell ref="A19:I19"/>
    <mergeCell ref="A29:H29"/>
    <mergeCell ref="A39:I39"/>
    <mergeCell ref="A49:H49"/>
    <mergeCell ref="A59:I59"/>
    <mergeCell ref="A71:H71"/>
    <mergeCell ref="A82:I82"/>
  </mergeCells>
  <phoneticPr fontId="23" type="noConversion"/>
  <conditionalFormatting sqref="H96:H118">
    <cfRule type="expression" dxfId="1" priority="10">
      <formula>H96&lt;0</formula>
    </cfRule>
  </conditionalFormatting>
  <conditionalFormatting sqref="G96:G117">
    <cfRule type="dataBar" priority="1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{692354D3-8F4F-4CCF-A6B9-A842453316EA}</x14:id>
        </ext>
      </extLst>
    </cfRule>
  </conditionalFormatting>
  <conditionalFormatting sqref="I96:I117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{EC5915F5-EC42-4077-9D65-E15D4B6EE2A3}</x14:id>
        </ext>
      </extLst>
    </cfRule>
  </conditionalFormatting>
  <conditionalFormatting sqref="J96:J118">
    <cfRule type="expression" dxfId="0" priority="8">
      <formula>J96&lt;0</formula>
    </cfRule>
  </conditionalFormatting>
  <conditionalFormatting sqref="K96:K117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{41A37B3D-C5C8-493C-94F3-8C41BB117B07}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2354D3-8F4F-4CCF-A6B9-A842453316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G96:G117</xm:sqref>
        </x14:conditionalFormatting>
        <x14:conditionalFormatting xmlns:xm="http://schemas.microsoft.com/office/excel/2006/main">
          <x14:cfRule type="dataBar" id="{EC5915F5-EC42-4077-9D65-E15D4B6EE2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I96:I117</xm:sqref>
        </x14:conditionalFormatting>
        <x14:conditionalFormatting xmlns:xm="http://schemas.microsoft.com/office/excel/2006/main">
          <x14:cfRule type="dataBar" id="{41A37B3D-C5C8-493C-94F3-8C41BB117B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K96:K117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7DB9-65E4-414E-9A91-45E09CE39C77}">
  <sheetPr codeName="Hoja4"/>
  <dimension ref="A9:M100"/>
  <sheetViews>
    <sheetView zoomScale="90" zoomScaleNormal="90" workbookViewId="0"/>
  </sheetViews>
  <sheetFormatPr baseColWidth="10" defaultRowHeight="15" x14ac:dyDescent="0.25"/>
  <cols>
    <col min="1" max="1" width="26.7109375" customWidth="1"/>
    <col min="3" max="3" width="13.42578125" customWidth="1"/>
  </cols>
  <sheetData>
    <row r="9" spans="1:13" ht="19.5" customHeight="1" x14ac:dyDescent="0.25">
      <c r="A9" s="413" t="s">
        <v>128</v>
      </c>
      <c r="B9" s="413"/>
      <c r="C9" s="413"/>
      <c r="D9" s="413"/>
      <c r="E9" s="413"/>
      <c r="F9" s="413"/>
      <c r="G9" s="413"/>
      <c r="H9" s="413"/>
      <c r="I9" s="413"/>
      <c r="J9" s="413"/>
      <c r="K9" s="413"/>
      <c r="L9" s="413"/>
      <c r="M9" s="413"/>
    </row>
    <row r="11" spans="1:13" ht="15" customHeight="1" x14ac:dyDescent="0.25">
      <c r="A11" s="418" t="s">
        <v>13</v>
      </c>
      <c r="B11" s="421" t="s">
        <v>106</v>
      </c>
      <c r="C11" s="422"/>
      <c r="D11" s="422"/>
      <c r="E11" s="422"/>
      <c r="F11" s="422"/>
      <c r="G11" s="422"/>
      <c r="H11" s="422"/>
      <c r="I11" s="422"/>
      <c r="J11" s="422"/>
      <c r="K11" s="422"/>
      <c r="L11" s="422"/>
      <c r="M11" s="423"/>
    </row>
    <row r="12" spans="1:13" x14ac:dyDescent="0.25">
      <c r="A12" s="419"/>
      <c r="B12" s="274" t="s">
        <v>14</v>
      </c>
      <c r="C12" s="275" t="s">
        <v>15</v>
      </c>
      <c r="D12" s="275" t="s">
        <v>16</v>
      </c>
      <c r="E12" s="275" t="s">
        <v>17</v>
      </c>
      <c r="F12" s="275" t="s">
        <v>18</v>
      </c>
      <c r="G12" s="275" t="s">
        <v>19</v>
      </c>
      <c r="H12" s="275" t="s">
        <v>119</v>
      </c>
      <c r="I12" s="275" t="s">
        <v>139</v>
      </c>
      <c r="J12" s="273" t="s">
        <v>140</v>
      </c>
      <c r="K12" s="273" t="s">
        <v>146</v>
      </c>
      <c r="L12" s="273" t="s">
        <v>162</v>
      </c>
      <c r="M12" s="333" t="s">
        <v>179</v>
      </c>
    </row>
    <row r="13" spans="1:13" ht="16.5" customHeight="1" x14ac:dyDescent="0.25">
      <c r="A13" s="276" t="s">
        <v>20</v>
      </c>
      <c r="B13" s="334">
        <v>5314215.7427907633</v>
      </c>
      <c r="C13" s="334">
        <v>3705095.2544432129</v>
      </c>
      <c r="D13" s="334">
        <v>3774884.3964942154</v>
      </c>
      <c r="E13" s="334">
        <v>5302226.9956634659</v>
      </c>
      <c r="F13" s="334">
        <v>5138937.526785749</v>
      </c>
      <c r="G13" s="334">
        <v>5194183.2762377663</v>
      </c>
      <c r="H13" s="334">
        <v>5247126.7324151583</v>
      </c>
      <c r="I13" s="334">
        <v>5322354.0269055637</v>
      </c>
      <c r="J13" s="334">
        <v>5525221.2329929359</v>
      </c>
      <c r="K13" s="334">
        <v>5525150.2094395291</v>
      </c>
      <c r="L13" s="334">
        <v>4999136.1262083827</v>
      </c>
      <c r="M13" s="335">
        <v>5366000.3651000131</v>
      </c>
    </row>
    <row r="14" spans="1:13" ht="16.5" customHeight="1" x14ac:dyDescent="0.25">
      <c r="A14" s="277" t="s">
        <v>21</v>
      </c>
      <c r="B14" s="336">
        <v>617235.77556065586</v>
      </c>
      <c r="C14" s="336">
        <v>496064.94579203409</v>
      </c>
      <c r="D14" s="336">
        <v>476344.47893171973</v>
      </c>
      <c r="E14" s="336">
        <v>610271.99295497767</v>
      </c>
      <c r="F14" s="336">
        <v>620461.12411113665</v>
      </c>
      <c r="G14" s="336">
        <v>633093.06657069363</v>
      </c>
      <c r="H14" s="336">
        <v>650520.69953604334</v>
      </c>
      <c r="I14" s="336">
        <v>669610.21522349503</v>
      </c>
      <c r="J14" s="336">
        <v>686979.74553459883</v>
      </c>
      <c r="K14" s="336">
        <v>681961.09846249444</v>
      </c>
      <c r="L14" s="336">
        <v>592990.28592957929</v>
      </c>
      <c r="M14" s="337">
        <v>630726.94140001282</v>
      </c>
    </row>
    <row r="15" spans="1:13" ht="16.5" customHeight="1" x14ac:dyDescent="0.25">
      <c r="A15" s="278" t="s">
        <v>22</v>
      </c>
      <c r="B15" s="334">
        <v>286057.01762511139</v>
      </c>
      <c r="C15" s="334">
        <v>235470.41640647119</v>
      </c>
      <c r="D15" s="334">
        <v>223550.59658646546</v>
      </c>
      <c r="E15" s="334">
        <v>280942.8452632181</v>
      </c>
      <c r="F15" s="334">
        <v>280834.87293060875</v>
      </c>
      <c r="G15" s="334">
        <v>281683.32525705028</v>
      </c>
      <c r="H15" s="334">
        <v>282953.04327318835</v>
      </c>
      <c r="I15" s="334">
        <v>286112.71874425624</v>
      </c>
      <c r="J15" s="334">
        <v>288520.01729038497</v>
      </c>
      <c r="K15" s="334">
        <v>286029.81513443158</v>
      </c>
      <c r="L15" s="334">
        <v>292532.05824679276</v>
      </c>
      <c r="M15" s="335">
        <v>291099.09580001602</v>
      </c>
    </row>
    <row r="16" spans="1:13" ht="16.5" customHeight="1" x14ac:dyDescent="0.25">
      <c r="A16" s="278" t="s">
        <v>23</v>
      </c>
      <c r="B16" s="334">
        <v>126614.1184172842</v>
      </c>
      <c r="C16" s="334">
        <v>100496.44213561022</v>
      </c>
      <c r="D16" s="334">
        <v>95807.726837908107</v>
      </c>
      <c r="E16" s="334">
        <v>128823.97612935126</v>
      </c>
      <c r="F16" s="334">
        <v>131171.18278864436</v>
      </c>
      <c r="G16" s="334">
        <v>134713.54303060213</v>
      </c>
      <c r="H16" s="334">
        <v>140108.46196117392</v>
      </c>
      <c r="I16" s="334">
        <v>145980.24949794097</v>
      </c>
      <c r="J16" s="334">
        <v>149306.5411662359</v>
      </c>
      <c r="K16" s="334">
        <v>134444.22093998827</v>
      </c>
      <c r="L16" s="334">
        <v>107123.69475972022</v>
      </c>
      <c r="M16" s="335">
        <v>125578.3338999979</v>
      </c>
    </row>
    <row r="17" spans="1:13" ht="16.5" customHeight="1" x14ac:dyDescent="0.25">
      <c r="A17" s="278" t="s">
        <v>24</v>
      </c>
      <c r="B17" s="334">
        <v>110118.44236567803</v>
      </c>
      <c r="C17" s="334">
        <v>88549.462203954594</v>
      </c>
      <c r="D17" s="334">
        <v>86290.321092824612</v>
      </c>
      <c r="E17" s="334">
        <v>113533.76605443461</v>
      </c>
      <c r="F17" s="334">
        <v>115689.3466052015</v>
      </c>
      <c r="G17" s="334">
        <v>119831.74544133003</v>
      </c>
      <c r="H17" s="334">
        <v>125215.7737560832</v>
      </c>
      <c r="I17" s="334">
        <v>129497.60246418354</v>
      </c>
      <c r="J17" s="334">
        <v>135217.71341927999</v>
      </c>
      <c r="K17" s="334">
        <v>129661.33340432277</v>
      </c>
      <c r="L17" s="334">
        <v>96313.391929656966</v>
      </c>
      <c r="M17" s="335">
        <v>111819.35989999991</v>
      </c>
    </row>
    <row r="18" spans="1:13" ht="16.5" customHeight="1" x14ac:dyDescent="0.25">
      <c r="A18" s="278" t="s">
        <v>25</v>
      </c>
      <c r="B18" s="334">
        <v>94446.197152582215</v>
      </c>
      <c r="C18" s="334">
        <v>71548.625045998124</v>
      </c>
      <c r="D18" s="334">
        <v>70695.83441452164</v>
      </c>
      <c r="E18" s="334">
        <v>86971.405507973715</v>
      </c>
      <c r="F18" s="334">
        <v>92765.721786681912</v>
      </c>
      <c r="G18" s="334">
        <v>96864.452841711114</v>
      </c>
      <c r="H18" s="334">
        <v>102243.42054559788</v>
      </c>
      <c r="I18" s="334">
        <v>108019.64451711425</v>
      </c>
      <c r="J18" s="334">
        <v>113935.47365869801</v>
      </c>
      <c r="K18" s="334">
        <v>131825.72898375173</v>
      </c>
      <c r="L18" s="334">
        <v>97021.140993409368</v>
      </c>
      <c r="M18" s="335">
        <v>102230.15179999897</v>
      </c>
    </row>
    <row r="19" spans="1:13" ht="16.5" customHeight="1" x14ac:dyDescent="0.25">
      <c r="A19" s="277" t="s">
        <v>26</v>
      </c>
      <c r="B19" s="336">
        <v>4696979.9672301076</v>
      </c>
      <c r="C19" s="336">
        <v>3209030.3086511786</v>
      </c>
      <c r="D19" s="336">
        <v>3298539.9175624959</v>
      </c>
      <c r="E19" s="336">
        <v>4691955.0027084881</v>
      </c>
      <c r="F19" s="336">
        <v>4518476.4026746126</v>
      </c>
      <c r="G19" s="336">
        <v>4561090.2096670736</v>
      </c>
      <c r="H19" s="336">
        <v>4596606.0328791151</v>
      </c>
      <c r="I19" s="336">
        <v>4652743.8116820687</v>
      </c>
      <c r="J19" s="336">
        <v>4838241.4874583371</v>
      </c>
      <c r="K19" s="336">
        <v>4843189.110977035</v>
      </c>
      <c r="L19" s="336">
        <v>4406145.8402788034</v>
      </c>
      <c r="M19" s="337">
        <v>4735273.4237000002</v>
      </c>
    </row>
    <row r="20" spans="1:13" ht="16.5" customHeight="1" x14ac:dyDescent="0.25">
      <c r="A20" s="278" t="s">
        <v>22</v>
      </c>
      <c r="B20" s="334">
        <v>683667.33413413377</v>
      </c>
      <c r="C20" s="334">
        <v>446880.94233792648</v>
      </c>
      <c r="D20" s="334">
        <v>434071.85683994857</v>
      </c>
      <c r="E20" s="334">
        <v>628742.01311624283</v>
      </c>
      <c r="F20" s="334">
        <v>635974.60694969993</v>
      </c>
      <c r="G20" s="334">
        <v>638383.50605666917</v>
      </c>
      <c r="H20" s="334">
        <v>637665.13998911588</v>
      </c>
      <c r="I20" s="334">
        <v>628402.52449609432</v>
      </c>
      <c r="J20" s="334">
        <v>610630.35091187665</v>
      </c>
      <c r="K20" s="334">
        <v>590355.14154994325</v>
      </c>
      <c r="L20" s="334">
        <v>645854.22153641784</v>
      </c>
      <c r="M20" s="335">
        <v>652506.27069999999</v>
      </c>
    </row>
    <row r="21" spans="1:13" ht="16.5" customHeight="1" x14ac:dyDescent="0.25">
      <c r="A21" s="278" t="s">
        <v>23</v>
      </c>
      <c r="B21" s="334">
        <v>1015830.4335967974</v>
      </c>
      <c r="C21" s="334">
        <v>612827.46938188083</v>
      </c>
      <c r="D21" s="334">
        <v>652725.82999373192</v>
      </c>
      <c r="E21" s="334">
        <v>1017703.4379971802</v>
      </c>
      <c r="F21" s="334">
        <v>1018708.39855513</v>
      </c>
      <c r="G21" s="334">
        <v>1039545.6035147866</v>
      </c>
      <c r="H21" s="334">
        <v>1053391.6041363473</v>
      </c>
      <c r="I21" s="334">
        <v>1081159.5996068423</v>
      </c>
      <c r="J21" s="334">
        <v>1104493.3835680624</v>
      </c>
      <c r="K21" s="334">
        <v>1082814.8486080207</v>
      </c>
      <c r="L21" s="334">
        <v>1056087.8793358137</v>
      </c>
      <c r="M21" s="335">
        <v>1092995.1143</v>
      </c>
    </row>
    <row r="22" spans="1:13" ht="16.5" customHeight="1" x14ac:dyDescent="0.25">
      <c r="A22" s="278" t="s">
        <v>24</v>
      </c>
      <c r="B22" s="334">
        <v>1248901.3435949779</v>
      </c>
      <c r="C22" s="334">
        <v>847727.16444857151</v>
      </c>
      <c r="D22" s="334">
        <v>901587.67628663627</v>
      </c>
      <c r="E22" s="334">
        <v>1132641.0994283701</v>
      </c>
      <c r="F22" s="334">
        <v>1205897.7782507576</v>
      </c>
      <c r="G22" s="334">
        <v>1262405.4420036585</v>
      </c>
      <c r="H22" s="334">
        <v>1269044.6400058125</v>
      </c>
      <c r="I22" s="334">
        <v>1291462.5530073363</v>
      </c>
      <c r="J22" s="334">
        <v>1274847.2746707462</v>
      </c>
      <c r="K22" s="334">
        <v>1216796.7633142027</v>
      </c>
      <c r="L22" s="334">
        <v>1221750.9602142009</v>
      </c>
      <c r="M22" s="335">
        <v>1299642.8833999999</v>
      </c>
    </row>
    <row r="23" spans="1:13" ht="16.5" customHeight="1" x14ac:dyDescent="0.25">
      <c r="A23" s="279" t="s">
        <v>25</v>
      </c>
      <c r="B23" s="338">
        <v>1748580.855904198</v>
      </c>
      <c r="C23" s="338">
        <v>1301594.7324828</v>
      </c>
      <c r="D23" s="338">
        <v>1310154.5544421792</v>
      </c>
      <c r="E23" s="338">
        <v>1912868.4521666954</v>
      </c>
      <c r="F23" s="338">
        <v>1657895.6189190247</v>
      </c>
      <c r="G23" s="338">
        <v>1620755.6580919588</v>
      </c>
      <c r="H23" s="338">
        <v>1636504.6487478393</v>
      </c>
      <c r="I23" s="338">
        <v>1651719.1345717951</v>
      </c>
      <c r="J23" s="338">
        <v>1848270.4783076514</v>
      </c>
      <c r="K23" s="338">
        <v>1953222.3575048682</v>
      </c>
      <c r="L23" s="338">
        <v>1482452.7791923711</v>
      </c>
      <c r="M23" s="339">
        <v>1690129.1553</v>
      </c>
    </row>
    <row r="24" spans="1:13" x14ac:dyDescent="0.25">
      <c r="A24" s="249" t="s">
        <v>203</v>
      </c>
    </row>
    <row r="25" spans="1:13" x14ac:dyDescent="0.25">
      <c r="A25" s="48" t="s">
        <v>208</v>
      </c>
    </row>
    <row r="27" spans="1:13" ht="24.95" customHeight="1" x14ac:dyDescent="0.25">
      <c r="A27" s="413" t="s">
        <v>116</v>
      </c>
      <c r="B27" s="413"/>
      <c r="C27" s="413"/>
      <c r="D27" s="139"/>
      <c r="E27" s="139"/>
      <c r="F27" s="139"/>
      <c r="G27" s="139"/>
      <c r="H27" s="139"/>
      <c r="I27" s="139"/>
    </row>
    <row r="28" spans="1:13" ht="15.75" thickBot="1" x14ac:dyDescent="0.3"/>
    <row r="29" spans="1:13" ht="51" customHeight="1" thickBot="1" x14ac:dyDescent="0.3">
      <c r="A29" s="341" t="s">
        <v>107</v>
      </c>
      <c r="B29" s="342" t="s">
        <v>35</v>
      </c>
      <c r="C29" s="343" t="s">
        <v>108</v>
      </c>
    </row>
    <row r="30" spans="1:13" x14ac:dyDescent="0.25">
      <c r="A30" s="417" t="s">
        <v>48</v>
      </c>
      <c r="B30" s="344">
        <v>43497</v>
      </c>
      <c r="C30" s="345">
        <v>4570763.2345112367</v>
      </c>
    </row>
    <row r="31" spans="1:13" x14ac:dyDescent="0.25">
      <c r="A31" s="415"/>
      <c r="B31" s="340">
        <v>43831</v>
      </c>
      <c r="C31" s="221">
        <v>4396687.2300137738</v>
      </c>
    </row>
    <row r="32" spans="1:13" x14ac:dyDescent="0.25">
      <c r="A32" s="415"/>
      <c r="B32" s="340">
        <v>43862</v>
      </c>
      <c r="C32" s="221">
        <v>4774505.4661344914</v>
      </c>
    </row>
    <row r="33" spans="1:3" x14ac:dyDescent="0.25">
      <c r="A33" s="415"/>
      <c r="B33" s="340">
        <v>44197</v>
      </c>
      <c r="C33" s="221">
        <v>4406145.8402788034</v>
      </c>
    </row>
    <row r="34" spans="1:3" x14ac:dyDescent="0.25">
      <c r="A34" s="415"/>
      <c r="B34" s="340">
        <v>44228</v>
      </c>
      <c r="C34" s="221">
        <v>4735273.4237000002</v>
      </c>
    </row>
    <row r="35" spans="1:3" x14ac:dyDescent="0.25">
      <c r="A35" s="415" t="s">
        <v>109</v>
      </c>
      <c r="B35" s="340">
        <v>43497</v>
      </c>
      <c r="C35" s="221">
        <v>1034978.1223600461</v>
      </c>
    </row>
    <row r="36" spans="1:3" x14ac:dyDescent="0.25">
      <c r="A36" s="415"/>
      <c r="B36" s="340">
        <v>43831</v>
      </c>
      <c r="C36" s="221">
        <v>982409.19059907633</v>
      </c>
    </row>
    <row r="37" spans="1:3" x14ac:dyDescent="0.25">
      <c r="A37" s="415"/>
      <c r="B37" s="340">
        <v>43862</v>
      </c>
      <c r="C37" s="221">
        <v>1073255.6174977347</v>
      </c>
    </row>
    <row r="38" spans="1:3" x14ac:dyDescent="0.25">
      <c r="A38" s="415"/>
      <c r="B38" s="340">
        <v>44197</v>
      </c>
      <c r="C38" s="221">
        <v>985614.92524061957</v>
      </c>
    </row>
    <row r="39" spans="1:3" x14ac:dyDescent="0.25">
      <c r="A39" s="415"/>
      <c r="B39" s="340">
        <v>44228</v>
      </c>
      <c r="C39" s="221">
        <v>1065348.8093000001</v>
      </c>
    </row>
    <row r="40" spans="1:3" x14ac:dyDescent="0.25">
      <c r="A40" s="415" t="s">
        <v>110</v>
      </c>
      <c r="B40" s="340">
        <v>43497</v>
      </c>
      <c r="C40" s="221">
        <v>2317917.918014348</v>
      </c>
    </row>
    <row r="41" spans="1:3" x14ac:dyDescent="0.25">
      <c r="A41" s="415"/>
      <c r="B41" s="340">
        <v>43831</v>
      </c>
      <c r="C41" s="221">
        <v>2258078.147007301</v>
      </c>
    </row>
    <row r="42" spans="1:3" x14ac:dyDescent="0.25">
      <c r="A42" s="415"/>
      <c r="B42" s="340">
        <v>43862</v>
      </c>
      <c r="C42" s="221">
        <v>2429915.7470484539</v>
      </c>
    </row>
    <row r="43" spans="1:3" x14ac:dyDescent="0.25">
      <c r="A43" s="415"/>
      <c r="B43" s="340">
        <v>44197</v>
      </c>
      <c r="C43" s="221">
        <v>2271205.8976045703</v>
      </c>
    </row>
    <row r="44" spans="1:3" x14ac:dyDescent="0.25">
      <c r="A44" s="415"/>
      <c r="B44" s="340">
        <v>44228</v>
      </c>
      <c r="C44" s="221">
        <v>2413994.8007999999</v>
      </c>
    </row>
    <row r="45" spans="1:3" x14ac:dyDescent="0.25">
      <c r="A45" s="415" t="s">
        <v>111</v>
      </c>
      <c r="B45" s="340">
        <v>43497</v>
      </c>
      <c r="C45" s="221">
        <v>332139.82409731019</v>
      </c>
    </row>
    <row r="46" spans="1:3" x14ac:dyDescent="0.25">
      <c r="A46" s="415"/>
      <c r="B46" s="340">
        <v>43831</v>
      </c>
      <c r="C46" s="221">
        <v>325896.94792717765</v>
      </c>
    </row>
    <row r="47" spans="1:3" x14ac:dyDescent="0.25">
      <c r="A47" s="415"/>
      <c r="B47" s="340">
        <v>43862</v>
      </c>
      <c r="C47" s="221">
        <v>348459.83406605833</v>
      </c>
    </row>
    <row r="48" spans="1:3" x14ac:dyDescent="0.25">
      <c r="A48" s="415"/>
      <c r="B48" s="340">
        <v>44197</v>
      </c>
      <c r="C48" s="221">
        <v>321234.2863182514</v>
      </c>
    </row>
    <row r="49" spans="1:3" x14ac:dyDescent="0.25">
      <c r="A49" s="415"/>
      <c r="B49" s="340">
        <v>44228</v>
      </c>
      <c r="C49" s="221">
        <v>340030.43109999999</v>
      </c>
    </row>
    <row r="50" spans="1:3" x14ac:dyDescent="0.25">
      <c r="A50" s="415" t="s">
        <v>112</v>
      </c>
      <c r="B50" s="340">
        <v>43497</v>
      </c>
      <c r="C50" s="221">
        <v>618964.87080116465</v>
      </c>
    </row>
    <row r="51" spans="1:3" x14ac:dyDescent="0.25">
      <c r="A51" s="415"/>
      <c r="B51" s="340">
        <v>43831</v>
      </c>
      <c r="C51" s="221">
        <v>594557.25133720262</v>
      </c>
    </row>
    <row r="52" spans="1:3" x14ac:dyDescent="0.25">
      <c r="A52" s="415"/>
      <c r="B52" s="340">
        <v>43862</v>
      </c>
      <c r="C52" s="221">
        <v>650370.55378795776</v>
      </c>
    </row>
    <row r="53" spans="1:3" x14ac:dyDescent="0.25">
      <c r="A53" s="415"/>
      <c r="B53" s="340">
        <v>44197</v>
      </c>
      <c r="C53" s="221">
        <v>595523.92247510154</v>
      </c>
    </row>
    <row r="54" spans="1:3" x14ac:dyDescent="0.25">
      <c r="A54" s="415"/>
      <c r="B54" s="340">
        <v>44228</v>
      </c>
      <c r="C54" s="221">
        <v>646866.10869999998</v>
      </c>
    </row>
    <row r="55" spans="1:3" x14ac:dyDescent="0.25">
      <c r="A55" s="415" t="s">
        <v>113</v>
      </c>
      <c r="B55" s="340">
        <v>43497</v>
      </c>
      <c r="C55" s="221">
        <v>86229.853177683355</v>
      </c>
    </row>
    <row r="56" spans="1:3" x14ac:dyDescent="0.25">
      <c r="A56" s="415"/>
      <c r="B56" s="340">
        <v>43831</v>
      </c>
      <c r="C56" s="221">
        <v>77779.204376899477</v>
      </c>
    </row>
    <row r="57" spans="1:3" x14ac:dyDescent="0.25">
      <c r="A57" s="415"/>
      <c r="B57" s="340">
        <v>43862</v>
      </c>
      <c r="C57" s="221">
        <v>87375.186588583951</v>
      </c>
    </row>
    <row r="58" spans="1:3" x14ac:dyDescent="0.25">
      <c r="A58" s="415"/>
      <c r="B58" s="340">
        <v>44197</v>
      </c>
      <c r="C58" s="221">
        <v>76257.016178207938</v>
      </c>
    </row>
    <row r="59" spans="1:3" x14ac:dyDescent="0.25">
      <c r="A59" s="415"/>
      <c r="B59" s="340">
        <v>44228</v>
      </c>
      <c r="C59" s="221">
        <v>85646.244500000001</v>
      </c>
    </row>
    <row r="60" spans="1:3" x14ac:dyDescent="0.25">
      <c r="A60" s="415" t="s">
        <v>114</v>
      </c>
      <c r="B60" s="340">
        <v>43497</v>
      </c>
      <c r="C60" s="221">
        <v>180532.36186139553</v>
      </c>
    </row>
    <row r="61" spans="1:3" x14ac:dyDescent="0.25">
      <c r="A61" s="415"/>
      <c r="B61" s="340">
        <v>43831</v>
      </c>
      <c r="C61" s="221">
        <v>157961.69593795089</v>
      </c>
    </row>
    <row r="62" spans="1:3" x14ac:dyDescent="0.25">
      <c r="A62" s="415"/>
      <c r="B62" s="340">
        <v>43862</v>
      </c>
      <c r="C62" s="221">
        <v>185128.5271457023</v>
      </c>
    </row>
    <row r="63" spans="1:3" x14ac:dyDescent="0.25">
      <c r="A63" s="415"/>
      <c r="B63" s="340">
        <v>44197</v>
      </c>
      <c r="C63" s="221">
        <v>156309.79246205269</v>
      </c>
    </row>
    <row r="64" spans="1:3" ht="15.75" thickBot="1" x14ac:dyDescent="0.3">
      <c r="A64" s="420"/>
      <c r="B64" s="346">
        <v>44228</v>
      </c>
      <c r="C64" s="222">
        <v>183386.82329999999</v>
      </c>
    </row>
    <row r="65" spans="1:3" x14ac:dyDescent="0.25">
      <c r="A65" s="249" t="s">
        <v>204</v>
      </c>
      <c r="B65" s="137"/>
      <c r="C65" s="137"/>
    </row>
    <row r="66" spans="1:3" x14ac:dyDescent="0.25">
      <c r="A66" s="137"/>
      <c r="B66" s="137"/>
      <c r="C66" s="137"/>
    </row>
    <row r="67" spans="1:3" ht="29.1" customHeight="1" x14ac:dyDescent="0.25">
      <c r="A67" s="413" t="s">
        <v>117</v>
      </c>
      <c r="B67" s="413"/>
      <c r="C67" s="413"/>
    </row>
    <row r="68" spans="1:3" ht="15.95" customHeight="1" thickBot="1" x14ac:dyDescent="0.3">
      <c r="A68" s="137"/>
      <c r="B68" s="137"/>
      <c r="C68" s="137"/>
    </row>
    <row r="69" spans="1:3" ht="90.75" thickBot="1" x14ac:dyDescent="0.3">
      <c r="A69" s="341" t="s">
        <v>107</v>
      </c>
      <c r="B69" s="342" t="s">
        <v>35</v>
      </c>
      <c r="C69" s="343" t="s">
        <v>115</v>
      </c>
    </row>
    <row r="70" spans="1:3" x14ac:dyDescent="0.25">
      <c r="A70" s="417" t="s">
        <v>48</v>
      </c>
      <c r="B70" s="344">
        <v>43497</v>
      </c>
      <c r="C70" s="345">
        <v>587457.79185279703</v>
      </c>
    </row>
    <row r="71" spans="1:3" x14ac:dyDescent="0.25">
      <c r="A71" s="415"/>
      <c r="B71" s="340">
        <v>43831</v>
      </c>
      <c r="C71" s="221">
        <v>588082.99637663085</v>
      </c>
    </row>
    <row r="72" spans="1:3" x14ac:dyDescent="0.25">
      <c r="A72" s="415"/>
      <c r="B72" s="340">
        <v>43862</v>
      </c>
      <c r="C72" s="221">
        <v>619524.39102001151</v>
      </c>
    </row>
    <row r="73" spans="1:3" x14ac:dyDescent="0.25">
      <c r="A73" s="415"/>
      <c r="B73" s="340">
        <v>44197</v>
      </c>
      <c r="C73" s="221">
        <v>592990.28592957917</v>
      </c>
    </row>
    <row r="74" spans="1:3" x14ac:dyDescent="0.25">
      <c r="A74" s="415"/>
      <c r="B74" s="340">
        <v>44228</v>
      </c>
      <c r="C74" s="221">
        <v>630726.94140001282</v>
      </c>
    </row>
    <row r="75" spans="1:3" x14ac:dyDescent="0.25">
      <c r="A75" s="414" t="s">
        <v>109</v>
      </c>
      <c r="B75" s="340">
        <v>43497</v>
      </c>
      <c r="C75" s="221">
        <v>292592.87810877647</v>
      </c>
    </row>
    <row r="76" spans="1:3" x14ac:dyDescent="0.25">
      <c r="A76" s="414"/>
      <c r="B76" s="340">
        <v>43831</v>
      </c>
      <c r="C76" s="221">
        <v>291793.79592377209</v>
      </c>
    </row>
    <row r="77" spans="1:3" x14ac:dyDescent="0.25">
      <c r="A77" s="414"/>
      <c r="B77" s="340">
        <v>43862</v>
      </c>
      <c r="C77" s="221">
        <v>303855.99676293123</v>
      </c>
    </row>
    <row r="78" spans="1:3" x14ac:dyDescent="0.25">
      <c r="A78" s="414"/>
      <c r="B78" s="340">
        <v>44197</v>
      </c>
      <c r="C78" s="221">
        <v>291677.01252355467</v>
      </c>
    </row>
    <row r="79" spans="1:3" x14ac:dyDescent="0.25">
      <c r="A79" s="414"/>
      <c r="B79" s="340">
        <v>44228</v>
      </c>
      <c r="C79" s="221">
        <v>307380.17279999627</v>
      </c>
    </row>
    <row r="80" spans="1:3" x14ac:dyDescent="0.25">
      <c r="A80" s="414" t="s">
        <v>110</v>
      </c>
      <c r="B80" s="340">
        <v>43497</v>
      </c>
      <c r="C80" s="221">
        <v>270925.12155261909</v>
      </c>
    </row>
    <row r="81" spans="1:3" x14ac:dyDescent="0.25">
      <c r="A81" s="414"/>
      <c r="B81" s="340">
        <v>43831</v>
      </c>
      <c r="C81" s="221">
        <v>270623.00800418266</v>
      </c>
    </row>
    <row r="82" spans="1:3" x14ac:dyDescent="0.25">
      <c r="A82" s="414"/>
      <c r="B82" s="340">
        <v>43862</v>
      </c>
      <c r="C82" s="221">
        <v>286806.91802384221</v>
      </c>
    </row>
    <row r="83" spans="1:3" x14ac:dyDescent="0.25">
      <c r="A83" s="414"/>
      <c r="B83" s="340">
        <v>44197</v>
      </c>
      <c r="C83" s="221">
        <v>276370.51409985335</v>
      </c>
    </row>
    <row r="84" spans="1:3" x14ac:dyDescent="0.25">
      <c r="A84" s="414"/>
      <c r="B84" s="340">
        <v>44228</v>
      </c>
      <c r="C84" s="221">
        <v>296508.21360000334</v>
      </c>
    </row>
    <row r="85" spans="1:3" x14ac:dyDescent="0.25">
      <c r="A85" s="415" t="s">
        <v>111</v>
      </c>
      <c r="B85" s="340">
        <v>43497</v>
      </c>
      <c r="C85" s="221">
        <v>21228.088143249657</v>
      </c>
    </row>
    <row r="86" spans="1:3" x14ac:dyDescent="0.25">
      <c r="A86" s="415"/>
      <c r="B86" s="340">
        <v>43831</v>
      </c>
      <c r="C86" s="221">
        <v>20869.271116039909</v>
      </c>
    </row>
    <row r="87" spans="1:3" x14ac:dyDescent="0.25">
      <c r="A87" s="415"/>
      <c r="B87" s="340">
        <v>43862</v>
      </c>
      <c r="C87" s="221">
        <v>23163.203955193443</v>
      </c>
    </row>
    <row r="88" spans="1:3" x14ac:dyDescent="0.25">
      <c r="A88" s="415"/>
      <c r="B88" s="340">
        <v>44197</v>
      </c>
      <c r="C88" s="221">
        <v>21945.319326371788</v>
      </c>
    </row>
    <row r="89" spans="1:3" x14ac:dyDescent="0.25">
      <c r="A89" s="415"/>
      <c r="B89" s="340">
        <v>44228</v>
      </c>
      <c r="C89" s="221">
        <v>23699.229900000297</v>
      </c>
    </row>
    <row r="90" spans="1:3" x14ac:dyDescent="0.25">
      <c r="A90" s="414" t="s">
        <v>112</v>
      </c>
      <c r="B90" s="340">
        <v>43497</v>
      </c>
      <c r="C90" s="221">
        <v>2711.7040481518088</v>
      </c>
    </row>
    <row r="91" spans="1:3" x14ac:dyDescent="0.25">
      <c r="A91" s="414"/>
      <c r="B91" s="340">
        <v>43831</v>
      </c>
      <c r="C91" s="221">
        <v>2937.8293382003076</v>
      </c>
    </row>
    <row r="92" spans="1:3" x14ac:dyDescent="0.25">
      <c r="A92" s="414"/>
      <c r="B92" s="340">
        <v>43862</v>
      </c>
      <c r="C92" s="221">
        <v>3024.0115853630646</v>
      </c>
    </row>
    <row r="93" spans="1:3" x14ac:dyDescent="0.25">
      <c r="A93" s="414"/>
      <c r="B93" s="340">
        <v>44197</v>
      </c>
      <c r="C93" s="221">
        <v>2997.4399797942015</v>
      </c>
    </row>
    <row r="94" spans="1:3" ht="15.75" thickBot="1" x14ac:dyDescent="0.3">
      <c r="A94" s="416"/>
      <c r="B94" s="346">
        <v>44228</v>
      </c>
      <c r="C94" s="347">
        <v>3139.3251000000814</v>
      </c>
    </row>
    <row r="95" spans="1:3" ht="15" customHeight="1" x14ac:dyDescent="0.25">
      <c r="A95" s="223" t="s">
        <v>205</v>
      </c>
    </row>
    <row r="96" spans="1:3" x14ac:dyDescent="0.25">
      <c r="A96" s="223"/>
    </row>
    <row r="97" spans="1:1" x14ac:dyDescent="0.25">
      <c r="A97" s="223"/>
    </row>
    <row r="98" spans="1:1" x14ac:dyDescent="0.25">
      <c r="A98" s="223"/>
    </row>
    <row r="99" spans="1:1" x14ac:dyDescent="0.25">
      <c r="A99" s="223"/>
    </row>
    <row r="100" spans="1:1" x14ac:dyDescent="0.25">
      <c r="A100" s="223"/>
    </row>
  </sheetData>
  <mergeCells count="17">
    <mergeCell ref="A11:A12"/>
    <mergeCell ref="A9:M9"/>
    <mergeCell ref="A50:A54"/>
    <mergeCell ref="A55:A59"/>
    <mergeCell ref="A60:A64"/>
    <mergeCell ref="B11:M11"/>
    <mergeCell ref="A30:A34"/>
    <mergeCell ref="A35:A39"/>
    <mergeCell ref="A40:A44"/>
    <mergeCell ref="A45:A49"/>
    <mergeCell ref="A80:A84"/>
    <mergeCell ref="A85:A89"/>
    <mergeCell ref="A90:A94"/>
    <mergeCell ref="A27:C27"/>
    <mergeCell ref="A67:C67"/>
    <mergeCell ref="A70:A74"/>
    <mergeCell ref="A75:A79"/>
  </mergeCells>
  <phoneticPr fontId="2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Resultado generales</vt:lpstr>
      <vt:lpstr>Dependientes sector privado</vt:lpstr>
      <vt:lpstr>Independientes</vt:lpstr>
      <vt:lpstr>Monto de cotización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ANDRYU ENRIQUE MENDOZA BELTRAN</dc:creator>
  <cp:lastModifiedBy>ANDRYU ENRIQUE MENDOZA BELTRAN</cp:lastModifiedBy>
  <dcterms:created xsi:type="dcterms:W3CDTF">2020-10-26T16:46:23Z</dcterms:created>
  <dcterms:modified xsi:type="dcterms:W3CDTF">2021-08-11T16:51:56Z</dcterms:modified>
</cp:coreProperties>
</file>