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2\1 INFORMES\08. AGOSTO\"/>
    </mc:Choice>
  </mc:AlternateContent>
  <xr:revisionPtr revIDLastSave="0" documentId="13_ncr:1_{BDA46AD2-979D-4208-8FA5-17C90F5A0A4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J15" i="1" l="1"/>
  <c r="I22" i="1"/>
  <c r="H22" i="1"/>
  <c r="G22" i="1"/>
  <c r="R19" i="1" l="1"/>
  <c r="Q19" i="1"/>
  <c r="P19" i="1"/>
  <c r="K19" i="1"/>
  <c r="K15" i="1"/>
  <c r="J13" i="1"/>
  <c r="J17" i="1"/>
  <c r="J16" i="1"/>
  <c r="J14" i="1"/>
  <c r="J12" i="1"/>
  <c r="J11" i="1"/>
  <c r="J10" i="1"/>
  <c r="J9" i="1"/>
  <c r="J8" i="1"/>
  <c r="J7" i="1"/>
  <c r="J18" i="1"/>
  <c r="R9" i="1" l="1"/>
  <c r="K7" i="1"/>
  <c r="K14" i="1"/>
  <c r="K18" i="1"/>
  <c r="R8" i="1"/>
  <c r="K8" i="1"/>
  <c r="Q8" i="1"/>
  <c r="P8" i="1"/>
  <c r="R7" i="1"/>
  <c r="Q7" i="1"/>
  <c r="P7" i="1"/>
  <c r="P13" i="1" l="1"/>
  <c r="F22" i="1" l="1"/>
  <c r="K9" i="1" l="1"/>
  <c r="P9" i="1"/>
  <c r="K10" i="1"/>
  <c r="P10" i="1"/>
  <c r="K11" i="1"/>
  <c r="P11" i="1"/>
  <c r="K12" i="1"/>
  <c r="P12" i="1"/>
  <c r="K13" i="1"/>
  <c r="P14" i="1"/>
  <c r="K16" i="1"/>
  <c r="P16" i="1"/>
  <c r="K17" i="1"/>
  <c r="P17" i="1"/>
  <c r="P18" i="1"/>
  <c r="J20" i="1"/>
  <c r="P20" i="1"/>
  <c r="J21" i="1"/>
  <c r="K21" i="1" s="1"/>
  <c r="P21" i="1"/>
  <c r="K20" i="1" l="1"/>
  <c r="K22" i="1" s="1"/>
  <c r="J22" i="1"/>
  <c r="P22" i="1"/>
  <c r="Q21" i="1"/>
  <c r="Q20" i="1"/>
  <c r="Q18" i="1"/>
  <c r="Q17" i="1"/>
  <c r="Q16" i="1"/>
  <c r="Q14" i="1"/>
  <c r="Q13" i="1"/>
  <c r="Q12" i="1"/>
  <c r="Q11" i="1"/>
  <c r="Q10" i="1"/>
  <c r="Q9" i="1"/>
  <c r="R21" i="1"/>
  <c r="R20" i="1"/>
  <c r="R18" i="1"/>
  <c r="R17" i="1"/>
  <c r="R14" i="1"/>
  <c r="R13" i="1"/>
  <c r="R12" i="1"/>
  <c r="R10" i="1"/>
  <c r="R11" i="1" l="1"/>
  <c r="R16" i="1"/>
  <c r="M22" i="1" l="1"/>
  <c r="Q22" i="1" l="1"/>
  <c r="R22" i="1"/>
  <c r="N22" i="1"/>
  <c r="O22" i="1"/>
</calcChain>
</file>

<file path=xl/sharedStrings.xml><?xml version="1.0" encoding="utf-8"?>
<sst xmlns="http://schemas.openxmlformats.org/spreadsheetml/2006/main" count="108" uniqueCount="69">
  <si>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</si>
  <si>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</si>
  <si>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</si>
  <si>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</si>
  <si>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</si>
  <si>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</si>
  <si>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</si>
  <si>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</si>
  <si>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</si>
  <si>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</si>
  <si>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</si>
  <si>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</si>
  <si>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</si>
  <si>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</si>
  <si>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</si>
  <si>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</si>
  <si>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</si>
  <si>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</si>
  <si>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</si>
  <si>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</si>
  <si>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</si>
  <si>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</si>
  <si>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</si>
  <si>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</si>
  <si>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</si>
  <si>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</si>
  <si>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</si>
  <si>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</si>
  <si>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</si>
  <si>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</si>
  <si>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</si>
  <si>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</si>
  <si>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</si>
  <si>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</si>
  <si>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</si>
  <si>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</si>
  <si>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</si>
  <si>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</si>
  <si>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</si>
  <si>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</si>
  <si>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</si>
  <si>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</si>
  <si>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</si>
  <si>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</si>
  <si>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</si>
  <si>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</si>
  <si>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</si>
  <si>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</si>
  <si>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</si>
  <si>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</si>
  <si>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</si>
  <si>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</si>
  <si>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</si>
  <si>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</si>
  <si>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</si>
  <si>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</si>
  <si>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</si>
  <si>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</si>
  <si>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</si>
  <si>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</si>
  <si>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</si>
  <si>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13</t>
  </si>
  <si>
    <t>ADQUISICIÓN DE BIENES  Y SERVICIOS</t>
  </si>
  <si>
    <t>A ORGANIZACIONES INTERNACIONALES</t>
  </si>
  <si>
    <t>SENTENCIAS Y CONCILIACIONES</t>
  </si>
  <si>
    <t>OTRAS CUENTAS POR PAGAR</t>
  </si>
  <si>
    <t>A-08-04-04</t>
  </si>
  <si>
    <t>CONTRIBUCIÓN DE VALORIZACIÓN MUNICIPAL</t>
  </si>
  <si>
    <t>PERÍODO: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</si>
</sst>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0.000000000000000%"/>
    <numFmt numFmtId="166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44" fontId="2" fillId="0" borderId="0" xfId="0" applyNumberFormat="1" applyFont="1"/>
    <xf numFmtId="166" fontId="3" fillId="0" borderId="1" xfId="1" applyNumberFormat="1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Normal="100" workbookViewId="0">
      <selection activeCell="A3" sqref="A3:R3"/>
    </sheetView>
  </sheetViews>
  <sheetFormatPr baseColWidth="10" defaultRowHeight="12.75" x14ac:dyDescent="0.25"/>
  <cols>
    <col min="1" max="1" width="9.7109375" style="1" bestFit="1" customWidth="1"/>
    <col min="2" max="2" width="6.28515625" style="1" hidden="1" customWidth="1"/>
    <col min="3" max="3" width="7.7109375" style="1" hidden="1" customWidth="1"/>
    <col min="4" max="4" width="8.42578125" style="1" hidden="1" customWidth="1"/>
    <col min="5" max="5" width="40.85546875" style="1" customWidth="1"/>
    <col min="6" max="6" width="16.140625" style="1" customWidth="1"/>
    <col min="7" max="8" width="14" style="1" customWidth="1"/>
    <col min="9" max="9" width="13.28515625" style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68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53217000000</v>
      </c>
      <c r="G7" s="4">
        <v>0</v>
      </c>
      <c r="H7" s="4">
        <v>0</v>
      </c>
      <c r="I7" s="22">
        <v>0</v>
      </c>
      <c r="J7" s="23">
        <f t="shared" ref="J7:J17" si="0">+F7+G7-H7-I7</f>
        <v>53217000000</v>
      </c>
      <c r="K7" s="23">
        <f>+J7-L7</f>
        <v>18810047221</v>
      </c>
      <c r="L7" s="23">
        <v>34406952779</v>
      </c>
      <c r="M7" s="23">
        <v>34395468105</v>
      </c>
      <c r="N7" s="23">
        <v>34395468105</v>
      </c>
      <c r="O7" s="9">
        <v>0</v>
      </c>
      <c r="P7" s="9">
        <f>+L7-M7</f>
        <v>11484674</v>
      </c>
      <c r="Q7" s="9">
        <f>+M7-N7</f>
        <v>0</v>
      </c>
      <c r="R7" s="8">
        <f>+L7/J7</f>
        <v>0.64654063135840056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19454000000</v>
      </c>
      <c r="G8" s="4">
        <v>0</v>
      </c>
      <c r="H8" s="4">
        <v>0</v>
      </c>
      <c r="I8" s="22">
        <v>0</v>
      </c>
      <c r="J8" s="23">
        <f t="shared" si="0"/>
        <v>19454000000</v>
      </c>
      <c r="K8" s="23">
        <f>+J8-L8</f>
        <v>6384520834</v>
      </c>
      <c r="L8" s="23">
        <v>13069479166</v>
      </c>
      <c r="M8" s="23">
        <v>13069479166</v>
      </c>
      <c r="N8" s="23">
        <v>13069479166</v>
      </c>
      <c r="O8" s="9">
        <v>0</v>
      </c>
      <c r="P8" s="9">
        <f>+L8-M8</f>
        <v>0</v>
      </c>
      <c r="Q8" s="9">
        <f>+M8-N8</f>
        <v>0</v>
      </c>
      <c r="R8" s="8">
        <f>+L8/J8</f>
        <v>0.67181449398581272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4182000000</v>
      </c>
      <c r="G9" s="4">
        <v>0</v>
      </c>
      <c r="H9" s="4">
        <v>0</v>
      </c>
      <c r="I9" s="22">
        <v>0</v>
      </c>
      <c r="J9" s="23">
        <f t="shared" si="0"/>
        <v>4182000000</v>
      </c>
      <c r="K9" s="23">
        <f t="shared" ref="K9:K21" si="1">+J9-L9</f>
        <v>1248430529</v>
      </c>
      <c r="L9" s="23">
        <v>2933569471</v>
      </c>
      <c r="M9" s="23">
        <v>2927571888</v>
      </c>
      <c r="N9" s="23">
        <v>2927571888</v>
      </c>
      <c r="O9" s="9">
        <v>0</v>
      </c>
      <c r="P9" s="9">
        <f t="shared" ref="P9:P21" si="2">+L9-M9</f>
        <v>5997583</v>
      </c>
      <c r="Q9" s="9">
        <f t="shared" ref="Q9:Q21" si="3">+M9-N9</f>
        <v>0</v>
      </c>
      <c r="R9" s="8">
        <f>+L9/J9</f>
        <v>0.70147524414155904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14693000000</v>
      </c>
      <c r="G10" s="4">
        <v>0</v>
      </c>
      <c r="H10" s="4">
        <v>0</v>
      </c>
      <c r="I10" s="22">
        <v>0</v>
      </c>
      <c r="J10" s="23">
        <f t="shared" si="0"/>
        <v>14693000000</v>
      </c>
      <c r="K10" s="23">
        <f t="shared" si="1"/>
        <v>6102556758</v>
      </c>
      <c r="L10" s="23">
        <v>8590443242</v>
      </c>
      <c r="M10" s="23">
        <v>8590443242</v>
      </c>
      <c r="N10" s="23">
        <v>8590443242</v>
      </c>
      <c r="O10" s="9">
        <v>0</v>
      </c>
      <c r="P10" s="9">
        <f t="shared" si="2"/>
        <v>0</v>
      </c>
      <c r="Q10" s="9">
        <f t="shared" si="3"/>
        <v>0</v>
      </c>
      <c r="R10" s="8">
        <f t="shared" ref="R10:R21" si="4">+L10/J10</f>
        <v>0.58466230463486013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5343000000</v>
      </c>
      <c r="G11" s="4">
        <v>0</v>
      </c>
      <c r="H11" s="4">
        <v>0</v>
      </c>
      <c r="I11" s="22">
        <v>0</v>
      </c>
      <c r="J11" s="23">
        <f t="shared" si="0"/>
        <v>5343000000</v>
      </c>
      <c r="K11" s="23">
        <f t="shared" si="1"/>
        <v>1883048693</v>
      </c>
      <c r="L11" s="23">
        <v>3459951307</v>
      </c>
      <c r="M11" s="23">
        <v>3459951307</v>
      </c>
      <c r="N11" s="23">
        <v>3459951307</v>
      </c>
      <c r="O11" s="9">
        <v>0</v>
      </c>
      <c r="P11" s="9">
        <f t="shared" si="2"/>
        <v>0</v>
      </c>
      <c r="Q11" s="9">
        <f t="shared" si="3"/>
        <v>0</v>
      </c>
      <c r="R11" s="8">
        <f t="shared" si="4"/>
        <v>0.64756715459479697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925000000</v>
      </c>
      <c r="G12" s="4">
        <v>0</v>
      </c>
      <c r="H12" s="4">
        <v>0</v>
      </c>
      <c r="I12" s="22">
        <v>0</v>
      </c>
      <c r="J12" s="23">
        <f t="shared" si="0"/>
        <v>925000000</v>
      </c>
      <c r="K12" s="23">
        <f t="shared" si="1"/>
        <v>207134821</v>
      </c>
      <c r="L12" s="23">
        <v>717865179</v>
      </c>
      <c r="M12" s="23">
        <v>717865179</v>
      </c>
      <c r="N12" s="23">
        <v>717865179</v>
      </c>
      <c r="O12" s="9">
        <v>0</v>
      </c>
      <c r="P12" s="9">
        <f t="shared" si="2"/>
        <v>0</v>
      </c>
      <c r="Q12" s="9">
        <f t="shared" si="3"/>
        <v>0</v>
      </c>
      <c r="R12" s="8">
        <f t="shared" si="4"/>
        <v>0.77607046378378375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62</v>
      </c>
      <c r="F13" s="19">
        <v>83380000000</v>
      </c>
      <c r="G13" s="4">
        <v>4941244000</v>
      </c>
      <c r="H13" s="4">
        <v>12000000</v>
      </c>
      <c r="I13" s="22">
        <v>0</v>
      </c>
      <c r="J13" s="23">
        <f>+F13+G13-H13-I13</f>
        <v>88309244000</v>
      </c>
      <c r="K13" s="23">
        <f t="shared" si="1"/>
        <v>10821297957.369995</v>
      </c>
      <c r="L13" s="23">
        <v>77487946042.630005</v>
      </c>
      <c r="M13" s="23">
        <v>50515998742.629997</v>
      </c>
      <c r="N13" s="23">
        <v>50495684592.720001</v>
      </c>
      <c r="O13" s="9">
        <v>0</v>
      </c>
      <c r="P13" s="9">
        <f>+L13-M13</f>
        <v>26971947300.000008</v>
      </c>
      <c r="Q13" s="9">
        <f t="shared" si="3"/>
        <v>20314149.909996033</v>
      </c>
      <c r="R13" s="8">
        <f t="shared" si="4"/>
        <v>0.87746132265190724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63</v>
      </c>
      <c r="F14" s="19">
        <v>21000000</v>
      </c>
      <c r="G14" s="4">
        <v>0</v>
      </c>
      <c r="H14" s="4">
        <v>0</v>
      </c>
      <c r="I14" s="22">
        <v>0</v>
      </c>
      <c r="J14" s="23">
        <f t="shared" si="0"/>
        <v>21000000</v>
      </c>
      <c r="K14" s="23">
        <f>+J14-L14</f>
        <v>0</v>
      </c>
      <c r="L14" s="23">
        <v>21000000</v>
      </c>
      <c r="M14" s="23">
        <v>19766300</v>
      </c>
      <c r="N14" s="23">
        <v>19766300</v>
      </c>
      <c r="O14" s="9">
        <v>0</v>
      </c>
      <c r="P14" s="9">
        <f t="shared" si="2"/>
        <v>1233700</v>
      </c>
      <c r="Q14" s="9">
        <f t="shared" si="3"/>
        <v>0</v>
      </c>
      <c r="R14" s="8">
        <f t="shared" si="4"/>
        <v>1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5773000000</v>
      </c>
      <c r="G15" s="4">
        <v>0</v>
      </c>
      <c r="H15" s="4">
        <v>4941244000</v>
      </c>
      <c r="I15" s="22">
        <v>831756000</v>
      </c>
      <c r="J15" s="23">
        <f>+F15+G15-H15-I15</f>
        <v>0</v>
      </c>
      <c r="K15" s="23">
        <f>+J15-L15</f>
        <v>0</v>
      </c>
      <c r="L15" s="23">
        <v>0</v>
      </c>
      <c r="M15" s="23">
        <v>0</v>
      </c>
      <c r="N15" s="23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0</v>
      </c>
      <c r="H16" s="4">
        <v>0</v>
      </c>
      <c r="I16" s="22">
        <v>0</v>
      </c>
      <c r="J16" s="23">
        <f t="shared" si="0"/>
        <v>431000000</v>
      </c>
      <c r="K16" s="23">
        <f t="shared" si="1"/>
        <v>4858063</v>
      </c>
      <c r="L16" s="23">
        <v>426141937</v>
      </c>
      <c r="M16" s="23">
        <v>380575903</v>
      </c>
      <c r="N16" s="23">
        <v>380575903</v>
      </c>
      <c r="O16" s="9">
        <v>0</v>
      </c>
      <c r="P16" s="9">
        <f t="shared" si="2"/>
        <v>45566034</v>
      </c>
      <c r="Q16" s="9">
        <f t="shared" si="3"/>
        <v>0</v>
      </c>
      <c r="R16" s="8">
        <f t="shared" si="4"/>
        <v>0.98872839211136887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64</v>
      </c>
      <c r="F17" s="19">
        <v>11990000000</v>
      </c>
      <c r="G17" s="4">
        <v>0</v>
      </c>
      <c r="H17" s="4">
        <v>0</v>
      </c>
      <c r="I17" s="22">
        <v>0</v>
      </c>
      <c r="J17" s="23">
        <f t="shared" si="0"/>
        <v>11990000000</v>
      </c>
      <c r="K17" s="23">
        <f t="shared" si="1"/>
        <v>7335443208.6300001</v>
      </c>
      <c r="L17" s="23">
        <v>4654556791.3699999</v>
      </c>
      <c r="M17" s="23">
        <v>4389023925.04</v>
      </c>
      <c r="N17" s="23">
        <v>4381999917.8999996</v>
      </c>
      <c r="O17" s="9">
        <v>0</v>
      </c>
      <c r="P17" s="9">
        <f t="shared" si="2"/>
        <v>265532866.32999992</v>
      </c>
      <c r="Q17" s="9">
        <f t="shared" si="3"/>
        <v>7024007.1400003433</v>
      </c>
      <c r="R17" s="8">
        <f t="shared" si="4"/>
        <v>0.38820323531025852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11000000</v>
      </c>
      <c r="G18" s="4">
        <v>8000000</v>
      </c>
      <c r="H18" s="4">
        <v>0</v>
      </c>
      <c r="I18" s="22">
        <v>0</v>
      </c>
      <c r="J18" s="23">
        <f>+F18+G18-H18-I18</f>
        <v>19000000</v>
      </c>
      <c r="K18" s="23">
        <f>+J18-L18</f>
        <v>4970921.9000000004</v>
      </c>
      <c r="L18" s="23">
        <v>14029078.1</v>
      </c>
      <c r="M18" s="23">
        <v>14029078.1</v>
      </c>
      <c r="N18" s="23">
        <v>14029078.1</v>
      </c>
      <c r="O18" s="9">
        <v>0</v>
      </c>
      <c r="P18" s="9">
        <f t="shared" si="2"/>
        <v>0</v>
      </c>
      <c r="Q18" s="9">
        <f t="shared" si="3"/>
        <v>0</v>
      </c>
      <c r="R18" s="8">
        <f t="shared" si="4"/>
        <v>0.73837253157894733</v>
      </c>
    </row>
    <row r="19" spans="1:18" ht="23.25" customHeight="1" x14ac:dyDescent="0.25">
      <c r="A19" s="6" t="s">
        <v>66</v>
      </c>
      <c r="B19" s="12"/>
      <c r="C19" s="12"/>
      <c r="D19" s="11"/>
      <c r="E19" s="5" t="s">
        <v>67</v>
      </c>
      <c r="F19" s="19">
        <v>0</v>
      </c>
      <c r="G19" s="4">
        <v>4000000</v>
      </c>
      <c r="H19" s="4">
        <v>0</v>
      </c>
      <c r="I19" s="22"/>
      <c r="J19" s="4">
        <v>4000000</v>
      </c>
      <c r="K19" s="23">
        <f>+J19-L19</f>
        <v>3944000</v>
      </c>
      <c r="L19" s="23">
        <v>56000</v>
      </c>
      <c r="M19" s="23">
        <v>56000</v>
      </c>
      <c r="N19" s="23">
        <v>56000</v>
      </c>
      <c r="O19" s="9">
        <v>0</v>
      </c>
      <c r="P19" s="9">
        <f t="shared" ref="P19" si="5">+L19-M19</f>
        <v>0</v>
      </c>
      <c r="Q19" s="9">
        <f t="shared" ref="Q19" si="6">+M19-N19</f>
        <v>0</v>
      </c>
      <c r="R19" s="8">
        <f t="shared" ref="R19" si="7">+L19/J19</f>
        <v>1.4E-2</v>
      </c>
    </row>
    <row r="20" spans="1:18" ht="23.25" customHeight="1" x14ac:dyDescent="0.25">
      <c r="A20" s="6" t="s">
        <v>58</v>
      </c>
      <c r="B20" s="12" t="s">
        <v>2</v>
      </c>
      <c r="C20" s="12" t="s">
        <v>59</v>
      </c>
      <c r="D20" s="11" t="s">
        <v>60</v>
      </c>
      <c r="E20" s="5" t="s">
        <v>65</v>
      </c>
      <c r="F20" s="19">
        <v>9225000000</v>
      </c>
      <c r="G20" s="4">
        <v>0</v>
      </c>
      <c r="H20" s="4">
        <v>0</v>
      </c>
      <c r="I20" s="22">
        <v>0</v>
      </c>
      <c r="J20" s="23">
        <f t="shared" ref="J20:J21" si="8">+F20+G20-H20-I20</f>
        <v>9225000000</v>
      </c>
      <c r="K20" s="23">
        <f t="shared" si="1"/>
        <v>9225000000</v>
      </c>
      <c r="L20" s="23">
        <v>0</v>
      </c>
      <c r="M20" s="23">
        <v>0</v>
      </c>
      <c r="N20" s="23">
        <v>0</v>
      </c>
      <c r="O20" s="9">
        <v>0</v>
      </c>
      <c r="P20" s="9">
        <f t="shared" si="2"/>
        <v>0</v>
      </c>
      <c r="Q20" s="9">
        <f t="shared" si="3"/>
        <v>0</v>
      </c>
      <c r="R20" s="8">
        <f t="shared" si="4"/>
        <v>0</v>
      </c>
    </row>
    <row r="21" spans="1:18" ht="23.25" customHeight="1" thickBot="1" x14ac:dyDescent="0.3">
      <c r="A21" s="6" t="s">
        <v>45</v>
      </c>
      <c r="B21" s="12" t="s">
        <v>2</v>
      </c>
      <c r="C21" s="12" t="s">
        <v>61</v>
      </c>
      <c r="D21" s="11" t="s">
        <v>1</v>
      </c>
      <c r="E21" s="5" t="s">
        <v>51</v>
      </c>
      <c r="F21" s="19">
        <v>7888655374</v>
      </c>
      <c r="G21" s="4">
        <v>0</v>
      </c>
      <c r="H21" s="4">
        <v>0</v>
      </c>
      <c r="I21" s="22">
        <v>0</v>
      </c>
      <c r="J21" s="23">
        <f t="shared" si="8"/>
        <v>7888655374</v>
      </c>
      <c r="K21" s="23">
        <f t="shared" si="1"/>
        <v>422274612.39000034</v>
      </c>
      <c r="L21" s="23">
        <v>7466380761.6099997</v>
      </c>
      <c r="M21" s="23">
        <v>4159630012.6300001</v>
      </c>
      <c r="N21" s="23">
        <v>4159630012.6300001</v>
      </c>
      <c r="O21" s="9">
        <v>0</v>
      </c>
      <c r="P21" s="9">
        <f t="shared" si="2"/>
        <v>3306750748.9799995</v>
      </c>
      <c r="Q21" s="9">
        <f t="shared" si="3"/>
        <v>0</v>
      </c>
      <c r="R21" s="8">
        <f t="shared" si="4"/>
        <v>0.94647064773779277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9">SUM(F7:F21)</f>
        <v>216533655374</v>
      </c>
      <c r="G22" s="25">
        <f>SUM(G7:G21)</f>
        <v>4953244000</v>
      </c>
      <c r="H22" s="25">
        <f>SUM(H7:H21)</f>
        <v>4953244000</v>
      </c>
      <c r="I22" s="3">
        <f>SUM(I7:I21)</f>
        <v>831756000</v>
      </c>
      <c r="J22" s="3">
        <f>SUM(J7:J21)</f>
        <v>215701899374</v>
      </c>
      <c r="K22" s="3">
        <f t="shared" si="9"/>
        <v>62453527619.289993</v>
      </c>
      <c r="L22" s="3">
        <f>SUM(L7:L21)</f>
        <v>153248371754.70999</v>
      </c>
      <c r="M22" s="3">
        <f t="shared" si="9"/>
        <v>122639858848.40001</v>
      </c>
      <c r="N22" s="3">
        <f t="shared" si="9"/>
        <v>122612520691.35001</v>
      </c>
      <c r="O22" s="3">
        <f t="shared" si="9"/>
        <v>0</v>
      </c>
      <c r="P22" s="3">
        <f t="shared" si="9"/>
        <v>30608512906.310009</v>
      </c>
      <c r="Q22" s="3">
        <f t="shared" si="9"/>
        <v>27338157.049996376</v>
      </c>
      <c r="R22" s="2">
        <f>+L22/J22</f>
        <v>0.7104637103310647</v>
      </c>
    </row>
    <row r="23" spans="1:18" x14ac:dyDescent="0.25">
      <c r="L23" s="7"/>
      <c r="N23" s="7"/>
    </row>
    <row r="24" spans="1:18" x14ac:dyDescent="0.25">
      <c r="J24" s="24"/>
      <c r="L24" s="24"/>
      <c r="P24" s="24"/>
      <c r="Q24" s="24"/>
    </row>
    <row r="26" spans="1:18" x14ac:dyDescent="0.25">
      <c r="F26" s="21"/>
      <c r="G26" s="21"/>
      <c r="H26" s="7"/>
    </row>
    <row r="27" spans="1:18" x14ac:dyDescent="0.25">
      <c r="F27" s="21"/>
    </row>
    <row r="31" spans="1:18" x14ac:dyDescent="0.25">
      <c r="F31" s="7"/>
    </row>
    <row r="32" spans="1:18" x14ac:dyDescent="0.25">
      <c r="F32" s="20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20:C21 C7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 ISABEL PEREZ</cp:lastModifiedBy>
  <cp:lastPrinted>2018-05-03T14:43:44Z</cp:lastPrinted>
  <dcterms:created xsi:type="dcterms:W3CDTF">2018-01-23T20:49:19Z</dcterms:created>
  <dcterms:modified xsi:type="dcterms:W3CDTF">2022-09-12T17:39:52Z</dcterms:modified>
</cp:coreProperties>
</file>