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3C1514FB-89EC-4F22-A3BD-1947B8815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N22" i="1" l="1"/>
  <c r="M22" i="1"/>
  <c r="L22" i="1"/>
  <c r="Q20" i="1" l="1"/>
  <c r="P20" i="1"/>
  <c r="J20" i="1"/>
  <c r="K20" i="1" s="1"/>
  <c r="R20" i="1" l="1"/>
  <c r="P13" i="1"/>
  <c r="P7" i="1" l="1"/>
  <c r="Q7" i="1"/>
  <c r="I22" i="1" l="1"/>
  <c r="H22" i="1"/>
  <c r="G22" i="1"/>
  <c r="F22" i="1"/>
  <c r="R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<sst xmlns="http://schemas.openxmlformats.org/spreadsheetml/2006/main" count="109" uniqueCount="68">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</sst>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O17" sqref="O1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4713000000</v>
      </c>
      <c r="H7" s="4">
        <v>320000000</v>
      </c>
      <c r="I7" s="21">
        <v>0</v>
      </c>
      <c r="J7" s="9">
        <f>+F7+G7-H7-I7</f>
        <v>61456000000</v>
      </c>
      <c r="K7" s="9">
        <f>+J7-L7</f>
        <v>9532206144.4000015</v>
      </c>
      <c r="L7" s="9">
        <v>51923793855.599998</v>
      </c>
      <c r="M7" s="9">
        <v>51923793855.599998</v>
      </c>
      <c r="N7" s="9">
        <v>51923793855.599998</v>
      </c>
      <c r="O7" s="9">
        <v>0</v>
      </c>
      <c r="P7" s="9">
        <f>+L7-M7</f>
        <v>0</v>
      </c>
      <c r="Q7" s="9">
        <f t="shared" ref="Q7:Q21" si="0">+M7-N7</f>
        <v>0</v>
      </c>
      <c r="R7" s="8">
        <f t="shared" ref="R7:R21" si="1">+L7/J7</f>
        <v>0.84489380785602708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563000000</v>
      </c>
      <c r="H8" s="4">
        <v>0</v>
      </c>
      <c r="I8" s="21">
        <v>0</v>
      </c>
      <c r="J8" s="9">
        <f t="shared" ref="J8:J21" si="2">+F8+G8-H8-I8</f>
        <v>21415000000</v>
      </c>
      <c r="K8" s="9">
        <f t="shared" ref="K8:K21" si="3">+J8-L8</f>
        <v>2431115013</v>
      </c>
      <c r="L8" s="9">
        <v>18983884987</v>
      </c>
      <c r="M8" s="9">
        <v>18983884987</v>
      </c>
      <c r="N8" s="9">
        <v>18983884987</v>
      </c>
      <c r="O8" s="9">
        <v>0</v>
      </c>
      <c r="P8" s="9">
        <f t="shared" ref="P8:P21" si="4">+L8-M8</f>
        <v>0</v>
      </c>
      <c r="Q8" s="9">
        <f t="shared" si="0"/>
        <v>0</v>
      </c>
      <c r="R8" s="8">
        <f t="shared" si="1"/>
        <v>0.88647606756946062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990000000</v>
      </c>
      <c r="H9" s="4">
        <v>0</v>
      </c>
      <c r="I9" s="21">
        <v>0</v>
      </c>
      <c r="J9" s="9">
        <f t="shared" si="2"/>
        <v>5473000000</v>
      </c>
      <c r="K9" s="9">
        <f t="shared" si="3"/>
        <v>832913841</v>
      </c>
      <c r="L9" s="9">
        <v>4640086159</v>
      </c>
      <c r="M9" s="9">
        <v>4640086159</v>
      </c>
      <c r="N9" s="9">
        <v>4640086159</v>
      </c>
      <c r="O9" s="9">
        <v>0</v>
      </c>
      <c r="P9" s="9">
        <f t="shared" si="4"/>
        <v>0</v>
      </c>
      <c r="Q9" s="9">
        <f t="shared" si="0"/>
        <v>0</v>
      </c>
      <c r="R9" s="8">
        <f t="shared" si="1"/>
        <v>0.84781402503197512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3088000000</v>
      </c>
      <c r="H10" s="4">
        <v>0</v>
      </c>
      <c r="I10" s="21">
        <v>0</v>
      </c>
      <c r="J10" s="9">
        <f t="shared" si="2"/>
        <v>18848000000</v>
      </c>
      <c r="K10" s="9">
        <f t="shared" si="3"/>
        <v>4153675104</v>
      </c>
      <c r="L10" s="9">
        <v>14694324896</v>
      </c>
      <c r="M10" s="9">
        <v>14694324896</v>
      </c>
      <c r="N10" s="9">
        <v>14694324896</v>
      </c>
      <c r="O10" s="9">
        <v>0</v>
      </c>
      <c r="P10" s="9">
        <f t="shared" si="4"/>
        <v>0</v>
      </c>
      <c r="Q10" s="9">
        <f t="shared" si="0"/>
        <v>0</v>
      </c>
      <c r="R10" s="8">
        <f t="shared" si="1"/>
        <v>0.77962250084889639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1135000000</v>
      </c>
      <c r="H11" s="4">
        <v>0</v>
      </c>
      <c r="I11" s="21">
        <v>0</v>
      </c>
      <c r="J11" s="9">
        <f t="shared" si="2"/>
        <v>6866000000</v>
      </c>
      <c r="K11" s="9">
        <f t="shared" si="3"/>
        <v>1182889001</v>
      </c>
      <c r="L11" s="9">
        <v>5683110999</v>
      </c>
      <c r="M11" s="9">
        <v>5683110999</v>
      </c>
      <c r="N11" s="9">
        <v>5683110999</v>
      </c>
      <c r="O11" s="9">
        <v>0</v>
      </c>
      <c r="P11" s="9">
        <f t="shared" si="4"/>
        <v>0</v>
      </c>
      <c r="Q11" s="9">
        <f t="shared" si="0"/>
        <v>0</v>
      </c>
      <c r="R11" s="8">
        <f t="shared" si="1"/>
        <v>0.82771788508593069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263000000</v>
      </c>
      <c r="H12" s="4">
        <v>0</v>
      </c>
      <c r="I12" s="21">
        <v>0</v>
      </c>
      <c r="J12" s="9">
        <f t="shared" si="2"/>
        <v>1255000000</v>
      </c>
      <c r="K12" s="9">
        <f t="shared" si="3"/>
        <v>266449001</v>
      </c>
      <c r="L12" s="9">
        <v>988550999</v>
      </c>
      <c r="M12" s="9">
        <v>988550999</v>
      </c>
      <c r="N12" s="9">
        <v>988550999</v>
      </c>
      <c r="O12" s="9">
        <v>0</v>
      </c>
      <c r="P12" s="9">
        <f t="shared" si="4"/>
        <v>0</v>
      </c>
      <c r="Q12" s="9">
        <f t="shared" si="0"/>
        <v>0</v>
      </c>
      <c r="R12" s="8">
        <f t="shared" si="1"/>
        <v>0.78769003904382473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2480000000</v>
      </c>
      <c r="H13" s="4">
        <v>0</v>
      </c>
      <c r="I13" s="21">
        <v>0</v>
      </c>
      <c r="J13" s="9">
        <f t="shared" si="2"/>
        <v>90530000000</v>
      </c>
      <c r="K13" s="9">
        <f t="shared" si="3"/>
        <v>3791024193.6699982</v>
      </c>
      <c r="L13" s="9">
        <v>86738975806.330002</v>
      </c>
      <c r="M13" s="9">
        <v>72136803285.690002</v>
      </c>
      <c r="N13" s="9">
        <v>72136803285.690002</v>
      </c>
      <c r="O13" s="9">
        <v>0</v>
      </c>
      <c r="P13" s="9">
        <f>+L13-M13</f>
        <v>14602172520.639999</v>
      </c>
      <c r="Q13" s="9">
        <f t="shared" si="0"/>
        <v>0</v>
      </c>
      <c r="R13" s="8">
        <f t="shared" si="1"/>
        <v>0.95812411141422738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2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0"/>
        <v>0</v>
      </c>
      <c r="R14" s="8">
        <f t="shared" si="1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2480000000</v>
      </c>
      <c r="I15" s="19">
        <v>0</v>
      </c>
      <c r="J15" s="9">
        <f t="shared" si="2"/>
        <v>12217000000</v>
      </c>
      <c r="K15" s="9">
        <f t="shared" si="3"/>
        <v>12217000000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320000000</v>
      </c>
      <c r="H16" s="4">
        <v>0</v>
      </c>
      <c r="I16" s="21">
        <v>0</v>
      </c>
      <c r="J16" s="9">
        <f t="shared" si="2"/>
        <v>751000000</v>
      </c>
      <c r="K16" s="9">
        <f t="shared" si="3"/>
        <v>142291782</v>
      </c>
      <c r="L16" s="9">
        <v>608708218</v>
      </c>
      <c r="M16" s="9">
        <v>608708218</v>
      </c>
      <c r="N16" s="9">
        <v>608708218</v>
      </c>
      <c r="O16" s="9">
        <v>0</v>
      </c>
      <c r="P16" s="9">
        <f t="shared" si="4"/>
        <v>0</v>
      </c>
      <c r="Q16" s="9">
        <f t="shared" si="0"/>
        <v>0</v>
      </c>
      <c r="R16" s="8">
        <f t="shared" si="1"/>
        <v>0.8105302503328895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2"/>
        <v>7709000000</v>
      </c>
      <c r="K17" s="9">
        <f t="shared" si="3"/>
        <v>-5633744622.1100006</v>
      </c>
      <c r="L17" s="9">
        <v>13342744622.110001</v>
      </c>
      <c r="M17" s="9">
        <v>13201373941.040001</v>
      </c>
      <c r="N17" s="9">
        <v>10222907756.709999</v>
      </c>
      <c r="O17" s="9">
        <v>0</v>
      </c>
      <c r="P17" s="9">
        <f t="shared" si="4"/>
        <v>141370681.06999969</v>
      </c>
      <c r="Q17" s="9">
        <f t="shared" si="0"/>
        <v>2978466184.3300018</v>
      </c>
      <c r="R17" s="8">
        <f t="shared" si="1"/>
        <v>1.7308009627850565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2"/>
        <v>19000000</v>
      </c>
      <c r="K18" s="9">
        <f t="shared" si="3"/>
        <v>6325589.4499999993</v>
      </c>
      <c r="L18" s="9">
        <v>12674410.550000001</v>
      </c>
      <c r="M18" s="9">
        <v>12674410.550000001</v>
      </c>
      <c r="N18" s="9">
        <v>12674410.550000001</v>
      </c>
      <c r="O18" s="9">
        <v>0</v>
      </c>
      <c r="P18" s="9">
        <f t="shared" si="4"/>
        <v>0</v>
      </c>
      <c r="Q18" s="9">
        <f t="shared" si="0"/>
        <v>0</v>
      </c>
      <c r="R18" s="8">
        <f t="shared" si="1"/>
        <v>0.66707423947368427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2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19702919263</v>
      </c>
      <c r="O19" s="9">
        <v>0</v>
      </c>
      <c r="P19" s="9">
        <f t="shared" si="4"/>
        <v>0</v>
      </c>
      <c r="Q19" s="9">
        <f t="shared" si="0"/>
        <v>0</v>
      </c>
      <c r="R19" s="8">
        <f t="shared" si="1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2"/>
        <v>196529092</v>
      </c>
      <c r="K20" s="9">
        <f>+J20-L20</f>
        <v>0</v>
      </c>
      <c r="L20" s="9">
        <v>196529092</v>
      </c>
      <c r="M20" s="9">
        <v>196529092</v>
      </c>
      <c r="N20" s="9">
        <v>196529092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1"/>
        <v>1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2"/>
        <v>8000000000</v>
      </c>
      <c r="K21" s="9">
        <f t="shared" si="3"/>
        <v>921208182.10999966</v>
      </c>
      <c r="L21" s="9">
        <v>7078791817.8900003</v>
      </c>
      <c r="M21" s="9">
        <v>4794822795.5500002</v>
      </c>
      <c r="N21" s="9">
        <v>4794822795.5500002</v>
      </c>
      <c r="O21" s="9">
        <v>0</v>
      </c>
      <c r="P21" s="9">
        <f t="shared" si="4"/>
        <v>2283969022.3400002</v>
      </c>
      <c r="Q21" s="9">
        <f t="shared" si="0"/>
        <v>0</v>
      </c>
      <c r="R21" s="8">
        <f t="shared" si="1"/>
        <v>0.88484897723625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13552000000</v>
      </c>
      <c r="H22" s="3">
        <f t="shared" si="7"/>
        <v>2800000000</v>
      </c>
      <c r="I22" s="3">
        <f t="shared" si="7"/>
        <v>0</v>
      </c>
      <c r="J22" s="3">
        <f t="shared" si="7"/>
        <v>254461448355</v>
      </c>
      <c r="K22" s="3">
        <f t="shared" si="7"/>
        <v>29844226879.52</v>
      </c>
      <c r="L22" s="3">
        <f>SUM(L7:L21)</f>
        <v>224617221475.47998</v>
      </c>
      <c r="M22" s="3">
        <f>SUM(M7:M21)</f>
        <v>207589709251.42999</v>
      </c>
      <c r="N22" s="3">
        <f>SUM(N7:N21)</f>
        <v>204611243067.09998</v>
      </c>
      <c r="O22" s="3">
        <f t="shared" si="7"/>
        <v>0</v>
      </c>
      <c r="P22" s="3">
        <f t="shared" si="7"/>
        <v>17027512224.049999</v>
      </c>
      <c r="Q22" s="3">
        <f t="shared" si="7"/>
        <v>2978466184.3300018</v>
      </c>
      <c r="R22" s="2">
        <f>+L22/J22</f>
        <v>0.88271611643943704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2023-12-05T14:12:03Z</dcterms:modified>
</cp:coreProperties>
</file>