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4\2. INFORMES\Ejecución WEB\"/>
    </mc:Choice>
  </mc:AlternateContent>
  <xr:revisionPtr revIDLastSave="0" documentId="13_ncr:1_{807D41B8-FCB6-46E4-B594-26224BE0FB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<sst xmlns="http://schemas.openxmlformats.org/spreadsheetml/2006/main" count="105" uniqueCount="66">
  <si>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</si>
  <si>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</si>
  <si>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</si>
  <si>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</si>
  <si>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</si>
  <si>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</si>
  <si>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</si>
  <si>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</si>
  <si>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</si>
  <si>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</si>
  <si>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</si>
  <si>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</si>
  <si>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</si>
  <si>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</si>
  <si>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</si>
  <si>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</si>
  <si>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</si>
  <si>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</si>
  <si>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</si>
  <si>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</si>
  <si>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</si>
  <si>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</si>
  <si>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</si>
  <si>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</si>
  <si>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</si>
  <si>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</si>
  <si>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</si>
  <si>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</si>
  <si>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</si>
  <si>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</si>
  <si>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</si>
  <si>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</si>
  <si>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</si>
  <si>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</si>
  <si>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</si>
  <si>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</si>
  <si>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</si>
  <si>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</si>
  <si>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</si>
  <si>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</si>
  <si>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</si>
  <si>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</si>
  <si>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</si>
  <si>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</si>
  <si>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</si>
  <si>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</si>
  <si>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</si>
  <si>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</si>
  <si>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</si>
  <si>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</si>
  <si>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</si>
  <si>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</si>
  <si>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</si>
  <si>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</si>
  <si>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</si>
  <si>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</si>
  <si>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</si>
  <si>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</si>
  <si>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</si>
  <si>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</si>
  <si>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</si>
  <si>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</si>
  <si>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</si>
  <si>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C-1399-1000-3-803001</t>
  </si>
  <si>
    <t>8. ESTABILIDAD MACROECONÓMICA / 1. ADMINISTRACIÓN EFICIENTE DE LOS RECURSOS PÚBLICOS</t>
  </si>
  <si>
    <t>PERÍODO: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</si>
</sst>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5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readingOrder="1"/>
    </xf>
    <xf numFmtId="49" fontId="3" fillId="2" borderId="22" xfId="0" applyNumberFormat="1" applyFont="1" applyFill="1" applyBorder="1" applyAlignment="1">
      <alignment horizontal="center" vertical="center" wrapText="1"/>
    </xf>
    <xf numFmtId="164" fontId="3" fillId="0" borderId="23" xfId="1" applyFont="1" applyBorder="1"/>
    <xf numFmtId="165" fontId="8" fillId="0" borderId="2" xfId="0" applyNumberFormat="1" applyFont="1" applyBorder="1" applyAlignment="1">
      <alignment horizontal="center" vertical="center" wrapText="1" readingOrder="1"/>
    </xf>
    <xf numFmtId="165" fontId="7" fillId="0" borderId="21" xfId="0" applyNumberFormat="1" applyFont="1" applyBorder="1" applyAlignment="1">
      <alignment horizontal="center" vertical="center" wrapText="1" readingOrder="1"/>
    </xf>
    <xf numFmtId="4" fontId="2" fillId="0" borderId="4" xfId="1" applyNumberFormat="1" applyFont="1" applyBorder="1" applyAlignment="1">
      <alignment horizontal="center" vertical="center"/>
    </xf>
    <xf numFmtId="4" fontId="6" fillId="0" borderId="4" xfId="3" applyNumberFormat="1" applyFont="1" applyBorder="1" applyAlignment="1">
      <alignment horizontal="right" vertical="center" wrapText="1" readingOrder="1"/>
    </xf>
    <xf numFmtId="4" fontId="6" fillId="0" borderId="2" xfId="3" applyNumberFormat="1" applyFont="1" applyBorder="1" applyAlignment="1">
      <alignment horizontal="right" vertical="center" wrapText="1" readingOrder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Normal="100" workbookViewId="0">
      <selection activeCell="E5" sqref="E5:E6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5.140625" style="1" bestFit="1" customWidth="1"/>
    <col min="10" max="10" width="15.7109375" style="1" customWidth="1"/>
    <col min="11" max="11" width="14.7109375" style="1" customWidth="1"/>
    <col min="12" max="13" width="15.140625" style="1" bestFit="1" customWidth="1"/>
    <col min="14" max="14" width="16.140625" style="1" customWidth="1"/>
    <col min="15" max="15" width="14.2851562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33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5">
      <c r="A2" s="35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x14ac:dyDescent="0.25">
      <c r="A3" s="35" t="s">
        <v>34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ht="13.5" thickBot="1" x14ac:dyDescent="0.3">
      <c r="A4" s="37" t="s">
        <v>65</v>
      </c>
      <c r="B4" s="38"/>
      <c r="C4" s="38"/>
      <c r="D4" s="38"/>
      <c r="E4" s="38"/>
    </row>
    <row r="5" spans="1:18" ht="25.5" x14ac:dyDescent="0.25">
      <c r="A5" s="39" t="s">
        <v>33</v>
      </c>
      <c r="B5" s="41" t="s">
        <v>32</v>
      </c>
      <c r="C5" s="41" t="s">
        <v>31</v>
      </c>
      <c r="D5" s="43" t="s">
        <v>30</v>
      </c>
      <c r="E5" s="41" t="s">
        <v>29</v>
      </c>
      <c r="F5" s="17" t="s">
        <v>28</v>
      </c>
      <c r="G5" s="17" t="s">
        <v>27</v>
      </c>
      <c r="H5" s="17" t="s">
        <v>26</v>
      </c>
      <c r="I5" s="17" t="s">
        <v>52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40"/>
      <c r="B6" s="42"/>
      <c r="C6" s="42"/>
      <c r="D6" s="44"/>
      <c r="E6" s="42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23" t="s">
        <v>10</v>
      </c>
      <c r="M6" s="23" t="s">
        <v>9</v>
      </c>
      <c r="N6" s="23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45</v>
      </c>
      <c r="F7" s="28">
        <v>84886000000</v>
      </c>
      <c r="G7" s="4">
        <v>0</v>
      </c>
      <c r="H7" s="4">
        <v>0</v>
      </c>
      <c r="I7" s="19">
        <v>0</v>
      </c>
      <c r="J7" s="27">
        <f t="shared" ref="J7:J20" si="0">+F7+G7-H7-I7</f>
        <v>84886000000</v>
      </c>
      <c r="K7" s="27">
        <f>+J7-L7</f>
        <v>60079784948</v>
      </c>
      <c r="L7" s="25">
        <v>24806215052</v>
      </c>
      <c r="M7" s="25">
        <v>24806215052</v>
      </c>
      <c r="N7" s="25">
        <v>24806215052</v>
      </c>
      <c r="O7" s="9">
        <v>0</v>
      </c>
      <c r="P7" s="9">
        <f>+L7-M7</f>
        <v>0</v>
      </c>
      <c r="Q7" s="9">
        <f t="shared" ref="Q7:Q20" si="1">+M7-N7</f>
        <v>0</v>
      </c>
      <c r="R7" s="8">
        <f t="shared" ref="R7:R20" si="2">+L7/J7</f>
        <v>0.29222975581367955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46</v>
      </c>
      <c r="F8" s="28">
        <v>30960000000</v>
      </c>
      <c r="G8" s="4">
        <v>0</v>
      </c>
      <c r="H8" s="4">
        <v>0</v>
      </c>
      <c r="I8" s="19">
        <v>0</v>
      </c>
      <c r="J8" s="27">
        <f t="shared" si="0"/>
        <v>30960000000</v>
      </c>
      <c r="K8" s="27">
        <f t="shared" ref="K8:K20" si="3">+J8-L8</f>
        <v>21185871276</v>
      </c>
      <c r="L8" s="25">
        <v>9774128724</v>
      </c>
      <c r="M8" s="25">
        <v>9774128724</v>
      </c>
      <c r="N8" s="25">
        <v>9774128724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0.31570183217054265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47</v>
      </c>
      <c r="F9" s="28">
        <v>6261000000</v>
      </c>
      <c r="G9" s="4">
        <v>0</v>
      </c>
      <c r="H9" s="4">
        <v>0</v>
      </c>
      <c r="I9" s="19">
        <v>0</v>
      </c>
      <c r="J9" s="27">
        <f t="shared" si="0"/>
        <v>6261000000</v>
      </c>
      <c r="K9" s="27">
        <f t="shared" si="3"/>
        <v>3701393430</v>
      </c>
      <c r="L9" s="25">
        <v>2559606570</v>
      </c>
      <c r="M9" s="25">
        <v>2559606570</v>
      </c>
      <c r="N9" s="25">
        <v>2559606570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0.40881753234307616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45</v>
      </c>
      <c r="F10" s="28">
        <v>18064000000</v>
      </c>
      <c r="G10" s="9">
        <v>0</v>
      </c>
      <c r="H10" s="4">
        <v>0</v>
      </c>
      <c r="I10" s="19">
        <v>0</v>
      </c>
      <c r="J10" s="27">
        <f t="shared" si="0"/>
        <v>18064000000</v>
      </c>
      <c r="K10" s="27">
        <f t="shared" si="3"/>
        <v>10293865161</v>
      </c>
      <c r="L10" s="25">
        <v>7770134839</v>
      </c>
      <c r="M10" s="25">
        <v>7770134839</v>
      </c>
      <c r="N10" s="25">
        <v>7770134839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0.43014475415190434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46</v>
      </c>
      <c r="F11" s="28">
        <v>6569000000</v>
      </c>
      <c r="G11" s="4">
        <v>0</v>
      </c>
      <c r="H11" s="4">
        <v>0</v>
      </c>
      <c r="I11" s="19">
        <v>0</v>
      </c>
      <c r="J11" s="27">
        <f t="shared" si="0"/>
        <v>6569000000</v>
      </c>
      <c r="K11" s="27">
        <f t="shared" si="3"/>
        <v>3679199323</v>
      </c>
      <c r="L11" s="25">
        <v>2889800677</v>
      </c>
      <c r="M11" s="25">
        <v>2889800677</v>
      </c>
      <c r="N11" s="25">
        <v>2889800677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0.43991485416349518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47</v>
      </c>
      <c r="F12" s="28">
        <v>1137000000</v>
      </c>
      <c r="G12" s="4">
        <v>0</v>
      </c>
      <c r="H12" s="4">
        <v>0</v>
      </c>
      <c r="I12" s="19">
        <v>0</v>
      </c>
      <c r="J12" s="27">
        <f t="shared" si="0"/>
        <v>1137000000</v>
      </c>
      <c r="K12" s="27">
        <f t="shared" si="3"/>
        <v>587912083</v>
      </c>
      <c r="L12" s="25">
        <v>549087917</v>
      </c>
      <c r="M12" s="25">
        <v>549087917</v>
      </c>
      <c r="N12" s="25">
        <v>549087917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0.48292692788038699</v>
      </c>
    </row>
    <row r="13" spans="1:18" ht="23.25" customHeight="1" x14ac:dyDescent="0.25">
      <c r="A13" s="6" t="s">
        <v>53</v>
      </c>
      <c r="B13" s="12" t="s">
        <v>2</v>
      </c>
      <c r="C13" s="12" t="s">
        <v>3</v>
      </c>
      <c r="D13" s="11" t="s">
        <v>1</v>
      </c>
      <c r="E13" s="5" t="s">
        <v>59</v>
      </c>
      <c r="F13" s="29">
        <v>96169000000</v>
      </c>
      <c r="G13" s="4">
        <v>0</v>
      </c>
      <c r="H13" s="4">
        <v>0</v>
      </c>
      <c r="I13" s="19">
        <v>0</v>
      </c>
      <c r="J13" s="27">
        <f t="shared" si="0"/>
        <v>96169000000</v>
      </c>
      <c r="K13" s="27">
        <f t="shared" si="3"/>
        <v>24530207769.279999</v>
      </c>
      <c r="L13" s="25">
        <v>71638792230.720001</v>
      </c>
      <c r="M13" s="25">
        <v>31931637928</v>
      </c>
      <c r="N13" s="25">
        <v>31682434980.59</v>
      </c>
      <c r="O13" s="9">
        <v>0</v>
      </c>
      <c r="P13" s="9">
        <f>+L13-M13</f>
        <v>39707154302.720001</v>
      </c>
      <c r="Q13" s="9">
        <f t="shared" si="1"/>
        <v>249202947.40999985</v>
      </c>
      <c r="R13" s="8">
        <f t="shared" si="2"/>
        <v>0.74492603885576436</v>
      </c>
    </row>
    <row r="14" spans="1:18" ht="23.25" customHeight="1" x14ac:dyDescent="0.25">
      <c r="A14" s="6" t="s">
        <v>54</v>
      </c>
      <c r="B14" s="12" t="s">
        <v>2</v>
      </c>
      <c r="C14" s="12" t="s">
        <v>3</v>
      </c>
      <c r="D14" s="11" t="s">
        <v>1</v>
      </c>
      <c r="E14" s="5" t="s">
        <v>60</v>
      </c>
      <c r="F14" s="29">
        <v>26000000</v>
      </c>
      <c r="G14" s="4">
        <v>0</v>
      </c>
      <c r="H14" s="4">
        <v>0</v>
      </c>
      <c r="I14" s="19">
        <v>0</v>
      </c>
      <c r="J14" s="27">
        <f t="shared" si="0"/>
        <v>26000000</v>
      </c>
      <c r="K14" s="27">
        <f t="shared" si="3"/>
        <v>6355000</v>
      </c>
      <c r="L14" s="25">
        <v>19645000</v>
      </c>
      <c r="M14" s="25">
        <v>19645000</v>
      </c>
      <c r="N14" s="25">
        <v>19645000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0.75557692307692303</v>
      </c>
    </row>
    <row r="15" spans="1:18" ht="23.25" customHeight="1" x14ac:dyDescent="0.25">
      <c r="A15" s="6" t="s">
        <v>50</v>
      </c>
      <c r="B15" s="12" t="s">
        <v>2</v>
      </c>
      <c r="C15" s="12" t="s">
        <v>3</v>
      </c>
      <c r="D15" s="11" t="s">
        <v>1</v>
      </c>
      <c r="E15" s="5" t="s">
        <v>51</v>
      </c>
      <c r="F15" s="29">
        <v>16053000000</v>
      </c>
      <c r="G15" s="4">
        <v>0</v>
      </c>
      <c r="H15" s="4">
        <v>0</v>
      </c>
      <c r="I15" s="9">
        <v>5692000000</v>
      </c>
      <c r="J15" s="27">
        <f t="shared" si="0"/>
        <v>10361000000</v>
      </c>
      <c r="K15" s="27">
        <f t="shared" si="3"/>
        <v>10361000000</v>
      </c>
      <c r="L15" s="25">
        <v>0</v>
      </c>
      <c r="M15" s="25">
        <v>0</v>
      </c>
      <c r="N15" s="25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48</v>
      </c>
      <c r="F16" s="29">
        <v>431000000</v>
      </c>
      <c r="G16" s="4">
        <v>0</v>
      </c>
      <c r="H16" s="4">
        <v>0</v>
      </c>
      <c r="I16" s="19">
        <v>0</v>
      </c>
      <c r="J16" s="27">
        <f t="shared" si="0"/>
        <v>431000000</v>
      </c>
      <c r="K16" s="27">
        <f t="shared" si="3"/>
        <v>136140241</v>
      </c>
      <c r="L16" s="25">
        <v>294859759</v>
      </c>
      <c r="M16" s="25">
        <v>294859759</v>
      </c>
      <c r="N16" s="25">
        <v>294859759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0.68412937122969841</v>
      </c>
    </row>
    <row r="17" spans="1:18" ht="23.25" customHeight="1" x14ac:dyDescent="0.25">
      <c r="A17" s="6" t="s">
        <v>55</v>
      </c>
      <c r="B17" s="12" t="s">
        <v>2</v>
      </c>
      <c r="C17" s="12" t="s">
        <v>3</v>
      </c>
      <c r="D17" s="11" t="s">
        <v>1</v>
      </c>
      <c r="E17" s="5" t="s">
        <v>61</v>
      </c>
      <c r="F17" s="29">
        <v>7709000000</v>
      </c>
      <c r="G17" s="4">
        <v>0</v>
      </c>
      <c r="H17" s="4">
        <v>0</v>
      </c>
      <c r="I17" s="19">
        <v>0</v>
      </c>
      <c r="J17" s="27">
        <f t="shared" si="0"/>
        <v>7709000000</v>
      </c>
      <c r="K17" s="27">
        <f t="shared" si="3"/>
        <v>4040697348.8299999</v>
      </c>
      <c r="L17" s="25">
        <v>3668302651.1700001</v>
      </c>
      <c r="M17" s="25">
        <v>2206341749.4299998</v>
      </c>
      <c r="N17" s="25">
        <v>2096967450.4200001</v>
      </c>
      <c r="O17" s="9">
        <v>0</v>
      </c>
      <c r="P17" s="9">
        <f t="shared" si="4"/>
        <v>1461960901.7400002</v>
      </c>
      <c r="Q17" s="9">
        <f t="shared" si="1"/>
        <v>109374299.00999975</v>
      </c>
      <c r="R17" s="8">
        <f t="shared" si="2"/>
        <v>0.47584675718899988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49</v>
      </c>
      <c r="F18" s="29">
        <v>19000000</v>
      </c>
      <c r="G18" s="4">
        <v>0</v>
      </c>
      <c r="H18" s="4">
        <v>0</v>
      </c>
      <c r="I18" s="19">
        <v>0</v>
      </c>
      <c r="J18" s="27">
        <f t="shared" si="0"/>
        <v>19000000</v>
      </c>
      <c r="K18" s="27">
        <f t="shared" si="3"/>
        <v>8603691</v>
      </c>
      <c r="L18" s="25">
        <v>10396309</v>
      </c>
      <c r="M18" s="25">
        <v>10396309</v>
      </c>
      <c r="N18" s="25">
        <v>10396309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0.54717415789473689</v>
      </c>
    </row>
    <row r="19" spans="1:18" ht="23.25" customHeight="1" x14ac:dyDescent="0.25">
      <c r="A19" s="6" t="s">
        <v>56</v>
      </c>
      <c r="B19" s="12" t="s">
        <v>2</v>
      </c>
      <c r="C19" s="12" t="s">
        <v>57</v>
      </c>
      <c r="D19" s="11" t="s">
        <v>58</v>
      </c>
      <c r="E19" s="5" t="s">
        <v>62</v>
      </c>
      <c r="F19" s="29">
        <v>14007000000</v>
      </c>
      <c r="G19" s="4">
        <v>0</v>
      </c>
      <c r="H19" s="4">
        <v>0</v>
      </c>
      <c r="I19" s="19">
        <v>0</v>
      </c>
      <c r="J19" s="27">
        <f t="shared" si="0"/>
        <v>14007000000</v>
      </c>
      <c r="K19" s="27">
        <f t="shared" si="3"/>
        <v>14007000000</v>
      </c>
      <c r="L19" s="25">
        <v>0</v>
      </c>
      <c r="M19" s="25">
        <v>0</v>
      </c>
      <c r="N19" s="25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63</v>
      </c>
      <c r="B20" s="12" t="s">
        <v>2</v>
      </c>
      <c r="C20" s="12">
        <v>10</v>
      </c>
      <c r="D20" s="11" t="s">
        <v>1</v>
      </c>
      <c r="E20" s="5" t="s">
        <v>64</v>
      </c>
      <c r="F20" s="29">
        <v>7194519134</v>
      </c>
      <c r="G20" s="4">
        <v>0</v>
      </c>
      <c r="H20" s="4">
        <v>0</v>
      </c>
      <c r="I20" s="19">
        <v>0</v>
      </c>
      <c r="J20" s="27">
        <f t="shared" si="0"/>
        <v>7194519134</v>
      </c>
      <c r="K20" s="27">
        <f t="shared" si="3"/>
        <v>5304052619</v>
      </c>
      <c r="L20" s="25">
        <v>1890466515</v>
      </c>
      <c r="M20" s="25">
        <v>219062890</v>
      </c>
      <c r="N20" s="25">
        <v>219062890</v>
      </c>
      <c r="O20" s="9">
        <v>0</v>
      </c>
      <c r="P20" s="9">
        <f t="shared" si="4"/>
        <v>1671403625</v>
      </c>
      <c r="Q20" s="9">
        <f t="shared" si="1"/>
        <v>0</v>
      </c>
      <c r="R20" s="8">
        <f t="shared" si="2"/>
        <v>0.2627648185777971</v>
      </c>
    </row>
    <row r="21" spans="1:18" ht="15" customHeight="1" thickBot="1" x14ac:dyDescent="0.3">
      <c r="A21" s="30" t="s">
        <v>0</v>
      </c>
      <c r="B21" s="31"/>
      <c r="C21" s="31"/>
      <c r="D21" s="31"/>
      <c r="E21" s="32"/>
      <c r="F21" s="3">
        <f t="shared" ref="F21:Q21" si="5">SUM(F7:F20)</f>
        <v>289485519134</v>
      </c>
      <c r="G21" s="3">
        <f t="shared" si="5"/>
        <v>0</v>
      </c>
      <c r="H21" s="3">
        <f t="shared" si="5"/>
        <v>0</v>
      </c>
      <c r="I21" s="3">
        <f t="shared" si="5"/>
        <v>5692000000</v>
      </c>
      <c r="J21" s="3">
        <f t="shared" si="5"/>
        <v>283793519134</v>
      </c>
      <c r="K21" s="3">
        <f t="shared" si="5"/>
        <v>157922082890.10999</v>
      </c>
      <c r="L21" s="24">
        <f t="shared" si="5"/>
        <v>125871436243.89</v>
      </c>
      <c r="M21" s="24">
        <f t="shared" si="5"/>
        <v>83030917414.429993</v>
      </c>
      <c r="N21" s="24">
        <f t="shared" si="5"/>
        <v>82672340168.009995</v>
      </c>
      <c r="O21" s="3">
        <f t="shared" si="5"/>
        <v>0</v>
      </c>
      <c r="P21" s="3">
        <f t="shared" si="5"/>
        <v>42840518829.459999</v>
      </c>
      <c r="Q21" s="3">
        <f t="shared" si="5"/>
        <v>358577246.4199996</v>
      </c>
      <c r="R21" s="2">
        <f>+L21/J21</f>
        <v>0.44353175022455937</v>
      </c>
    </row>
    <row r="22" spans="1:18" x14ac:dyDescent="0.25">
      <c r="L22" s="7"/>
      <c r="N22" s="7"/>
    </row>
    <row r="23" spans="1:18" x14ac:dyDescent="0.25">
      <c r="L23" s="18"/>
      <c r="M23" s="18"/>
    </row>
    <row r="24" spans="1:18" x14ac:dyDescent="0.25">
      <c r="D24" s="20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8" x14ac:dyDescent="0.25">
      <c r="H25" s="21"/>
      <c r="I25" s="21"/>
      <c r="J25" s="21"/>
      <c r="K25" s="21"/>
      <c r="L25" s="21"/>
      <c r="M25" s="21"/>
      <c r="N25" s="21"/>
      <c r="O25" s="21"/>
      <c r="P25" s="21"/>
    </row>
    <row r="26" spans="1:18" x14ac:dyDescent="0.25">
      <c r="H26" s="21"/>
      <c r="I26" s="21"/>
      <c r="J26" s="21"/>
      <c r="K26" s="21"/>
      <c r="L26" s="21"/>
      <c r="M26" s="21"/>
      <c r="N26" s="21"/>
      <c r="O26" s="21"/>
      <c r="P26" s="21"/>
    </row>
    <row r="27" spans="1:18" x14ac:dyDescent="0.25">
      <c r="H27" s="21"/>
      <c r="I27" s="21"/>
      <c r="J27" s="21"/>
      <c r="K27" s="21"/>
      <c r="L27" s="21"/>
      <c r="M27" s="21"/>
      <c r="N27" s="21"/>
      <c r="O27" s="21"/>
      <c r="P27" s="21"/>
    </row>
    <row r="28" spans="1:18" x14ac:dyDescent="0.25">
      <c r="H28" s="21"/>
      <c r="I28" s="21"/>
      <c r="J28" s="21"/>
      <c r="K28" s="21"/>
      <c r="L28" s="21"/>
      <c r="M28" s="21"/>
      <c r="N28" s="21"/>
      <c r="O28" s="26"/>
      <c r="P28" s="21"/>
    </row>
    <row r="29" spans="1:18" x14ac:dyDescent="0.25">
      <c r="H29" s="21"/>
      <c r="I29" s="21"/>
      <c r="J29" s="21"/>
      <c r="K29" s="21"/>
      <c r="L29" s="21"/>
      <c r="M29" s="21"/>
      <c r="N29" s="21"/>
      <c r="O29" s="21"/>
      <c r="P29" s="21"/>
    </row>
    <row r="30" spans="1:18" x14ac:dyDescent="0.25">
      <c r="H30" s="21"/>
      <c r="I30" s="21"/>
      <c r="J30" s="21"/>
      <c r="K30" s="21"/>
      <c r="L30" s="21"/>
      <c r="M30" s="21"/>
      <c r="N30" s="21"/>
      <c r="O30" s="21"/>
      <c r="P30" s="21"/>
    </row>
    <row r="31" spans="1:18" x14ac:dyDescent="0.25">
      <c r="H31" s="21"/>
      <c r="I31" s="21"/>
      <c r="J31" s="21"/>
      <c r="K31" s="21"/>
      <c r="L31" s="21"/>
      <c r="M31" s="21"/>
      <c r="N31" s="21"/>
      <c r="O31" s="21"/>
      <c r="P31" s="21"/>
    </row>
    <row r="32" spans="1:18" x14ac:dyDescent="0.25">
      <c r="H32" s="21"/>
      <c r="I32" s="21"/>
      <c r="J32" s="21"/>
      <c r="K32" s="21"/>
      <c r="L32" s="21"/>
      <c r="M32" s="21"/>
      <c r="N32" s="21"/>
      <c r="O32" s="21"/>
      <c r="P32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GLORIA PATRICIA MARTINEZ CASTAÑO</cp:lastModifiedBy>
  <cp:lastPrinted>2018-05-03T14:43:44Z</cp:lastPrinted>
  <dcterms:created xsi:type="dcterms:W3CDTF">2018-01-23T20:49:19Z</dcterms:created>
  <dcterms:modified xsi:type="dcterms:W3CDTF">2024-06-05T20:38:03Z</dcterms:modified>
</cp:coreProperties>
</file>