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ÁREA PRESUPUESTO\01. GESTION GASTOS\PRESUPUESTO 2024\2. INFORMES\Ejecución WEB\"/>
    </mc:Choice>
  </mc:AlternateContent>
  <xr:revisionPtr revIDLastSave="0" documentId="13_ncr:1_{F4C9F83E-651E-4EEA-A262-E8132674E2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E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0" i="1" l="1"/>
  <c r="P20" i="1"/>
  <c r="J20" i="1"/>
  <c r="P13" i="1" l="1"/>
  <c r="P7" i="1" l="1"/>
  <c r="Q7" i="1"/>
  <c r="I22" i="1" l="1"/>
  <c r="H22" i="1"/>
  <c r="G22" i="1"/>
  <c r="F22" i="1"/>
  <c r="J7" i="1" l="1"/>
  <c r="R7" i="1" s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1" i="1"/>
  <c r="K21" i="1" s="1"/>
  <c r="P21" i="1"/>
  <c r="P22" i="1" l="1"/>
  <c r="K7" i="1"/>
  <c r="K22" i="1" s="1"/>
  <c r="J22" i="1"/>
  <c r="Q21" i="1"/>
  <c r="Q19" i="1"/>
  <c r="Q18" i="1"/>
  <c r="Q17" i="1"/>
  <c r="Q16" i="1"/>
  <c r="Q14" i="1"/>
  <c r="Q13" i="1"/>
  <c r="Q12" i="1"/>
  <c r="Q11" i="1"/>
  <c r="Q10" i="1"/>
  <c r="Q9" i="1"/>
  <c r="Q8" i="1"/>
  <c r="R21" i="1"/>
  <c r="R19" i="1"/>
  <c r="R18" i="1"/>
  <c r="R17" i="1"/>
  <c r="R14" i="1"/>
  <c r="R13" i="1"/>
  <c r="R12" i="1"/>
  <c r="R10" i="1"/>
  <c r="R9" i="1"/>
  <c r="R8" i="1"/>
  <c r="R11" i="1" l="1"/>
  <c r="R16" i="1"/>
  <c r="M22" i="1" l="1"/>
  <c r="Q22" i="1" l="1"/>
  <c r="L22" i="1"/>
  <c r="R22" i="1" s="1"/>
  <c r="N22" i="1"/>
  <c r="O22" i="1"/>
</calcChain>
</file>

<file path=xl/sharedStrings.xml><?xml version="1.0" encoding="utf-8"?>
<sst xmlns="http://schemas.openxmlformats.org/spreadsheetml/2006/main" count="109" uniqueCount="68">
  <si>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</si>
  <si>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</si>
  <si>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</si>
  <si>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</si>
  <si>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</si>
  <si>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</si>
  <si>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</si>
  <si>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</si>
  <si>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</si>
  <si>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</si>
  <si>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</si>
  <si>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</si>
  <si>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</si>
  <si>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</si>
  <si>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</si>
  <si>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</si>
  <si>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</si>
  <si>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</si>
  <si>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</si>
  <si>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</si>
  <si>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</si>
  <si>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</si>
  <si>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</si>
  <si>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</si>
  <si>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</si>
  <si>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</si>
  <si>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</si>
  <si>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</si>
  <si>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</si>
  <si>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</si>
  <si>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</si>
  <si>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</si>
  <si>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</si>
  <si>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</si>
  <si>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</si>
  <si>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</si>
  <si>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</si>
  <si>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</si>
  <si>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</si>
  <si>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</si>
  <si>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</si>
  <si>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</si>
  <si>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</si>
  <si>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</si>
  <si>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</si>
  <si>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</si>
  <si>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</si>
  <si>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</si>
  <si>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</si>
  <si>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</si>
  <si>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</si>
  <si>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</si>
  <si>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</si>
  <si>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</si>
  <si>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</si>
  <si>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</si>
  <si>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</si>
  <si>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</si>
  <si>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</si>
  <si>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ADQUISICIÓN DE BIENES  Y SERVICIOS</t>
  </si>
  <si>
    <t>A ORGANIZACIONES INTERNACIONALES</t>
  </si>
  <si>
    <t>SENTENCIAS Y CONCILIACIONES</t>
  </si>
  <si>
    <t>OTRAS CUENTAS POR PAGAR</t>
  </si>
  <si>
    <t>B-10-04-01</t>
  </si>
  <si>
    <t>APORTES AL FONDO DE CONTINGENCIAS</t>
  </si>
  <si>
    <t>PERÍODO: ENERO DE 2024</t>
  </si>
  <si>
    <t>C-1399-1000-3-803001</t>
  </si>
  <si>
    <t>8. ESTABILIDAD MACROECONÓMICA / 1. ADMINISTRACIÓN EFICIENTE DE LOS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</si>
</sst>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0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6" fillId="0" borderId="4" xfId="3" applyNumberFormat="1" applyFont="1" applyBorder="1" applyAlignment="1">
      <alignment horizontal="right" vertical="center" wrapText="1" readingOrder="1"/>
    </xf>
    <xf numFmtId="3" fontId="6" fillId="0" borderId="2" xfId="3" applyNumberFormat="1" applyFont="1" applyBorder="1" applyAlignment="1">
      <alignment horizontal="right" vertical="center" wrapText="1" readingOrder="1"/>
    </xf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7" fillId="0" borderId="21" xfId="0" applyFont="1" applyBorder="1" applyAlignment="1">
      <alignment vertical="center" wrapText="1" readingOrder="1"/>
    </xf>
    <xf numFmtId="0" fontId="7" fillId="0" borderId="21" xfId="0" applyFont="1" applyBorder="1" applyAlignment="1">
      <alignment horizontal="center" vertical="center" wrapText="1" readingOrder="1"/>
    </xf>
    <xf numFmtId="0" fontId="7" fillId="0" borderId="21" xfId="0" applyFont="1" applyBorder="1" applyAlignment="1">
      <alignment readingOrder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zoomScaleNormal="100" workbookViewId="0">
      <selection activeCell="A4" sqref="A4:E4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5.7109375" style="1" customWidth="1"/>
    <col min="7" max="8" width="14" style="1" customWidth="1"/>
    <col min="9" max="9" width="14.7109375" style="1" customWidth="1"/>
    <col min="10" max="10" width="15.7109375" style="1" customWidth="1"/>
    <col min="11" max="11" width="14.7109375" style="1" customWidth="1"/>
    <col min="12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8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x14ac:dyDescent="0.25">
      <c r="A2" s="30" t="s">
        <v>35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x14ac:dyDescent="0.25">
      <c r="A3" s="30" t="s">
        <v>34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3.5" thickBot="1" x14ac:dyDescent="0.3">
      <c r="A4" s="32" t="s">
        <v>65</v>
      </c>
      <c r="B4" s="33"/>
      <c r="C4" s="33"/>
      <c r="D4" s="33"/>
      <c r="E4" s="33"/>
    </row>
    <row r="5" spans="1:18" ht="25.5" x14ac:dyDescent="0.25">
      <c r="A5" s="34" t="s">
        <v>33</v>
      </c>
      <c r="B5" s="36" t="s">
        <v>32</v>
      </c>
      <c r="C5" s="36" t="s">
        <v>31</v>
      </c>
      <c r="D5" s="38" t="s">
        <v>30</v>
      </c>
      <c r="E5" s="36" t="s">
        <v>29</v>
      </c>
      <c r="F5" s="17" t="s">
        <v>28</v>
      </c>
      <c r="G5" s="17" t="s">
        <v>27</v>
      </c>
      <c r="H5" s="17" t="s">
        <v>26</v>
      </c>
      <c r="I5" s="17" t="s">
        <v>52</v>
      </c>
      <c r="J5" s="17" t="s">
        <v>25</v>
      </c>
      <c r="K5" s="17" t="s">
        <v>24</v>
      </c>
      <c r="L5" s="17" t="s">
        <v>23</v>
      </c>
      <c r="M5" s="17" t="s">
        <v>22</v>
      </c>
      <c r="N5" s="17" t="s">
        <v>21</v>
      </c>
      <c r="O5" s="17" t="s">
        <v>20</v>
      </c>
      <c r="P5" s="17" t="s">
        <v>19</v>
      </c>
      <c r="Q5" s="17" t="s">
        <v>18</v>
      </c>
      <c r="R5" s="16" t="s">
        <v>17</v>
      </c>
    </row>
    <row r="6" spans="1:18" ht="15.75" customHeight="1" thickBot="1" x14ac:dyDescent="0.3">
      <c r="A6" s="35"/>
      <c r="B6" s="37"/>
      <c r="C6" s="37"/>
      <c r="D6" s="39"/>
      <c r="E6" s="37"/>
      <c r="F6" s="15" t="s">
        <v>16</v>
      </c>
      <c r="G6" s="15" t="s">
        <v>15</v>
      </c>
      <c r="H6" s="15" t="s">
        <v>14</v>
      </c>
      <c r="I6" s="15" t="s">
        <v>13</v>
      </c>
      <c r="J6" s="15" t="s">
        <v>12</v>
      </c>
      <c r="K6" s="15" t="s">
        <v>11</v>
      </c>
      <c r="L6" s="15" t="s">
        <v>10</v>
      </c>
      <c r="M6" s="15" t="s">
        <v>9</v>
      </c>
      <c r="N6" s="15" t="s">
        <v>8</v>
      </c>
      <c r="O6" s="15" t="s">
        <v>7</v>
      </c>
      <c r="P6" s="15" t="s">
        <v>6</v>
      </c>
      <c r="Q6" s="15" t="s">
        <v>5</v>
      </c>
      <c r="R6" s="14" t="s">
        <v>4</v>
      </c>
    </row>
    <row r="7" spans="1:18" ht="23.25" customHeight="1" x14ac:dyDescent="0.25">
      <c r="A7" s="13" t="s">
        <v>37</v>
      </c>
      <c r="B7" s="12" t="s">
        <v>2</v>
      </c>
      <c r="C7" s="12" t="s">
        <v>3</v>
      </c>
      <c r="D7" s="11" t="s">
        <v>1</v>
      </c>
      <c r="E7" s="10" t="s">
        <v>45</v>
      </c>
      <c r="F7" s="18">
        <v>84886000000</v>
      </c>
      <c r="G7" s="4">
        <v>0</v>
      </c>
      <c r="H7" s="4">
        <v>0</v>
      </c>
      <c r="I7" s="21">
        <v>0</v>
      </c>
      <c r="J7" s="9">
        <f t="shared" ref="J7:J21" si="0">+F7+G7-H7-I7</f>
        <v>84886000000</v>
      </c>
      <c r="K7" s="9">
        <f>+J7-L7</f>
        <v>80969686792</v>
      </c>
      <c r="L7" s="9">
        <v>3916313208</v>
      </c>
      <c r="M7" s="9">
        <v>3916313208</v>
      </c>
      <c r="N7" s="9">
        <v>3916313208</v>
      </c>
      <c r="O7" s="9">
        <v>0</v>
      </c>
      <c r="P7" s="9">
        <f>+L7-M7</f>
        <v>0</v>
      </c>
      <c r="Q7" s="9">
        <f t="shared" ref="Q7:Q21" si="1">+M7-N7</f>
        <v>0</v>
      </c>
      <c r="R7" s="8">
        <f t="shared" ref="R7:R21" si="2">+L7/J7</f>
        <v>4.613614975378743E-2</v>
      </c>
    </row>
    <row r="8" spans="1:18" ht="23.25" customHeight="1" x14ac:dyDescent="0.25">
      <c r="A8" s="13" t="s">
        <v>38</v>
      </c>
      <c r="B8" s="12" t="s">
        <v>2</v>
      </c>
      <c r="C8" s="12" t="s">
        <v>3</v>
      </c>
      <c r="D8" s="11" t="s">
        <v>1</v>
      </c>
      <c r="E8" s="10" t="s">
        <v>46</v>
      </c>
      <c r="F8" s="18">
        <v>30960000000</v>
      </c>
      <c r="G8" s="4">
        <v>0</v>
      </c>
      <c r="H8" s="4">
        <v>0</v>
      </c>
      <c r="I8" s="21">
        <v>0</v>
      </c>
      <c r="J8" s="9">
        <f t="shared" si="0"/>
        <v>30960000000</v>
      </c>
      <c r="K8" s="9">
        <f t="shared" ref="K8:K21" si="3">+J8-L8</f>
        <v>29239896528</v>
      </c>
      <c r="L8" s="9">
        <v>1720103472</v>
      </c>
      <c r="M8" s="9">
        <v>1720103472</v>
      </c>
      <c r="N8" s="9">
        <v>1720103472</v>
      </c>
      <c r="O8" s="9">
        <v>0</v>
      </c>
      <c r="P8" s="9">
        <f t="shared" ref="P8:P21" si="4">+L8-M8</f>
        <v>0</v>
      </c>
      <c r="Q8" s="9">
        <f t="shared" si="1"/>
        <v>0</v>
      </c>
      <c r="R8" s="8">
        <f t="shared" si="2"/>
        <v>5.5558897674418607E-2</v>
      </c>
    </row>
    <row r="9" spans="1:18" ht="23.25" customHeight="1" x14ac:dyDescent="0.25">
      <c r="A9" s="13" t="s">
        <v>39</v>
      </c>
      <c r="B9" s="12" t="s">
        <v>2</v>
      </c>
      <c r="C9" s="12" t="s">
        <v>3</v>
      </c>
      <c r="D9" s="11" t="s">
        <v>1</v>
      </c>
      <c r="E9" s="10" t="s">
        <v>47</v>
      </c>
      <c r="F9" s="18">
        <v>6261000000</v>
      </c>
      <c r="G9" s="4">
        <v>0</v>
      </c>
      <c r="H9" s="4">
        <v>0</v>
      </c>
      <c r="I9" s="21">
        <v>0</v>
      </c>
      <c r="J9" s="9">
        <f t="shared" si="0"/>
        <v>6261000000</v>
      </c>
      <c r="K9" s="9">
        <f t="shared" si="3"/>
        <v>6067241823</v>
      </c>
      <c r="L9" s="9">
        <v>193758177</v>
      </c>
      <c r="M9" s="9">
        <v>193758177</v>
      </c>
      <c r="N9" s="9">
        <v>193758177</v>
      </c>
      <c r="O9" s="9">
        <v>0</v>
      </c>
      <c r="P9" s="9">
        <f t="shared" si="4"/>
        <v>0</v>
      </c>
      <c r="Q9" s="9">
        <f t="shared" si="1"/>
        <v>0</v>
      </c>
      <c r="R9" s="8">
        <f t="shared" si="2"/>
        <v>3.09468418782942E-2</v>
      </c>
    </row>
    <row r="10" spans="1:18" ht="23.25" customHeight="1" x14ac:dyDescent="0.25">
      <c r="A10" s="13" t="s">
        <v>40</v>
      </c>
      <c r="B10" s="12" t="s">
        <v>2</v>
      </c>
      <c r="C10" s="12" t="s">
        <v>3</v>
      </c>
      <c r="D10" s="11" t="s">
        <v>1</v>
      </c>
      <c r="E10" s="10" t="s">
        <v>45</v>
      </c>
      <c r="F10" s="18">
        <v>18064000000</v>
      </c>
      <c r="G10" s="4">
        <v>0</v>
      </c>
      <c r="H10" s="4">
        <v>0</v>
      </c>
      <c r="I10" s="21">
        <v>0</v>
      </c>
      <c r="J10" s="9">
        <f t="shared" si="0"/>
        <v>18064000000</v>
      </c>
      <c r="K10" s="9">
        <f t="shared" si="3"/>
        <v>16769608236</v>
      </c>
      <c r="L10" s="9">
        <v>1294391764</v>
      </c>
      <c r="M10" s="9">
        <v>1294391764</v>
      </c>
      <c r="N10" s="9">
        <v>1294391764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7.1655877103631527E-2</v>
      </c>
    </row>
    <row r="11" spans="1:18" ht="23.25" customHeight="1" x14ac:dyDescent="0.25">
      <c r="A11" s="13" t="s">
        <v>41</v>
      </c>
      <c r="B11" s="12" t="s">
        <v>2</v>
      </c>
      <c r="C11" s="12" t="s">
        <v>3</v>
      </c>
      <c r="D11" s="11" t="s">
        <v>1</v>
      </c>
      <c r="E11" s="10" t="s">
        <v>46</v>
      </c>
      <c r="F11" s="18">
        <v>6569000000</v>
      </c>
      <c r="G11" s="4">
        <v>0</v>
      </c>
      <c r="H11" s="4">
        <v>0</v>
      </c>
      <c r="I11" s="21">
        <v>0</v>
      </c>
      <c r="J11" s="9">
        <f t="shared" si="0"/>
        <v>6569000000</v>
      </c>
      <c r="K11" s="9">
        <f t="shared" si="3"/>
        <v>6012262103</v>
      </c>
      <c r="L11" s="9">
        <v>556737897</v>
      </c>
      <c r="M11" s="9">
        <v>556737897</v>
      </c>
      <c r="N11" s="9">
        <v>556737897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8.4752305830415584E-2</v>
      </c>
    </row>
    <row r="12" spans="1:18" ht="23.25" customHeight="1" x14ac:dyDescent="0.25">
      <c r="A12" s="13" t="s">
        <v>42</v>
      </c>
      <c r="B12" s="12" t="s">
        <v>2</v>
      </c>
      <c r="C12" s="12" t="s">
        <v>3</v>
      </c>
      <c r="D12" s="11" t="s">
        <v>1</v>
      </c>
      <c r="E12" s="10" t="s">
        <v>47</v>
      </c>
      <c r="F12" s="18">
        <v>1137000000</v>
      </c>
      <c r="G12" s="4">
        <v>0</v>
      </c>
      <c r="H12" s="4">
        <v>0</v>
      </c>
      <c r="I12" s="21">
        <v>0</v>
      </c>
      <c r="J12" s="9">
        <f t="shared" si="0"/>
        <v>1137000000</v>
      </c>
      <c r="K12" s="9">
        <f t="shared" si="3"/>
        <v>1108484683</v>
      </c>
      <c r="L12" s="9">
        <v>28515317</v>
      </c>
      <c r="M12" s="9">
        <v>28515317</v>
      </c>
      <c r="N12" s="9">
        <v>28515317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2.5079434476693051E-2</v>
      </c>
    </row>
    <row r="13" spans="1:18" ht="23.25" customHeight="1" x14ac:dyDescent="0.25">
      <c r="A13" s="6" t="s">
        <v>53</v>
      </c>
      <c r="B13" s="12" t="s">
        <v>2</v>
      </c>
      <c r="C13" s="12" t="s">
        <v>3</v>
      </c>
      <c r="D13" s="11" t="s">
        <v>1</v>
      </c>
      <c r="E13" s="5" t="s">
        <v>59</v>
      </c>
      <c r="F13" s="19">
        <v>96169000000</v>
      </c>
      <c r="G13" s="4">
        <v>0</v>
      </c>
      <c r="H13" s="4">
        <v>0</v>
      </c>
      <c r="I13" s="21">
        <v>0</v>
      </c>
      <c r="J13" s="9">
        <f t="shared" si="0"/>
        <v>96169000000</v>
      </c>
      <c r="K13" s="9">
        <f t="shared" si="3"/>
        <v>41048887983.690002</v>
      </c>
      <c r="L13" s="9">
        <v>55120112016.309998</v>
      </c>
      <c r="M13" s="9">
        <v>993650088.89999998</v>
      </c>
      <c r="N13" s="9">
        <v>989610088.89999998</v>
      </c>
      <c r="O13" s="9">
        <v>0</v>
      </c>
      <c r="P13" s="9">
        <f>+L13-M13</f>
        <v>54126461927.409996</v>
      </c>
      <c r="Q13" s="9">
        <f t="shared" si="1"/>
        <v>4040000</v>
      </c>
      <c r="R13" s="8">
        <f t="shared" si="2"/>
        <v>0.57315883513720634</v>
      </c>
    </row>
    <row r="14" spans="1:18" ht="23.25" customHeight="1" x14ac:dyDescent="0.25">
      <c r="A14" s="6" t="s">
        <v>54</v>
      </c>
      <c r="B14" s="12" t="s">
        <v>2</v>
      </c>
      <c r="C14" s="12" t="s">
        <v>3</v>
      </c>
      <c r="D14" s="11" t="s">
        <v>1</v>
      </c>
      <c r="E14" s="5" t="s">
        <v>60</v>
      </c>
      <c r="F14" s="19">
        <v>26000000</v>
      </c>
      <c r="G14" s="4">
        <v>0</v>
      </c>
      <c r="H14" s="4">
        <v>0</v>
      </c>
      <c r="I14" s="21">
        <v>0</v>
      </c>
      <c r="J14" s="9">
        <f t="shared" si="0"/>
        <v>26000000</v>
      </c>
      <c r="K14" s="9">
        <f t="shared" si="3"/>
        <v>0</v>
      </c>
      <c r="L14" s="9">
        <v>26000000</v>
      </c>
      <c r="M14" s="9">
        <v>0</v>
      </c>
      <c r="N14" s="9">
        <v>0</v>
      </c>
      <c r="O14" s="9">
        <v>0</v>
      </c>
      <c r="P14" s="9">
        <f t="shared" si="4"/>
        <v>26000000</v>
      </c>
      <c r="Q14" s="9">
        <f t="shared" si="1"/>
        <v>0</v>
      </c>
      <c r="R14" s="8">
        <f t="shared" si="2"/>
        <v>1</v>
      </c>
    </row>
    <row r="15" spans="1:18" ht="23.25" customHeight="1" x14ac:dyDescent="0.25">
      <c r="A15" s="6" t="s">
        <v>50</v>
      </c>
      <c r="B15" s="12" t="s">
        <v>2</v>
      </c>
      <c r="C15" s="12" t="s">
        <v>3</v>
      </c>
      <c r="D15" s="11" t="s">
        <v>1</v>
      </c>
      <c r="E15" s="5" t="s">
        <v>51</v>
      </c>
      <c r="F15" s="19">
        <v>16053000000</v>
      </c>
      <c r="G15" s="4">
        <v>0</v>
      </c>
      <c r="H15" s="4">
        <v>0</v>
      </c>
      <c r="I15" s="19">
        <v>16053000000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43</v>
      </c>
      <c r="B16" s="12" t="s">
        <v>2</v>
      </c>
      <c r="C16" s="12" t="s">
        <v>3</v>
      </c>
      <c r="D16" s="11" t="s">
        <v>1</v>
      </c>
      <c r="E16" s="5" t="s">
        <v>48</v>
      </c>
      <c r="F16" s="19">
        <v>431000000</v>
      </c>
      <c r="G16" s="4">
        <v>0</v>
      </c>
      <c r="H16" s="4">
        <v>0</v>
      </c>
      <c r="I16" s="21">
        <v>0</v>
      </c>
      <c r="J16" s="9">
        <f t="shared" si="0"/>
        <v>431000000</v>
      </c>
      <c r="K16" s="9">
        <f t="shared" si="3"/>
        <v>370301487</v>
      </c>
      <c r="L16" s="9">
        <v>60698513</v>
      </c>
      <c r="M16" s="9">
        <v>60698513</v>
      </c>
      <c r="N16" s="9">
        <v>60698513</v>
      </c>
      <c r="O16" s="9">
        <v>0</v>
      </c>
      <c r="P16" s="9">
        <f t="shared" si="4"/>
        <v>0</v>
      </c>
      <c r="Q16" s="9">
        <f t="shared" si="1"/>
        <v>0</v>
      </c>
      <c r="R16" s="8">
        <f t="shared" si="2"/>
        <v>0.14083181670533643</v>
      </c>
    </row>
    <row r="17" spans="1:18" ht="23.25" customHeight="1" x14ac:dyDescent="0.25">
      <c r="A17" s="6" t="s">
        <v>55</v>
      </c>
      <c r="B17" s="12" t="s">
        <v>2</v>
      </c>
      <c r="C17" s="12" t="s">
        <v>3</v>
      </c>
      <c r="D17" s="11" t="s">
        <v>1</v>
      </c>
      <c r="E17" s="5" t="s">
        <v>61</v>
      </c>
      <c r="F17" s="19">
        <v>7709000000</v>
      </c>
      <c r="G17" s="4">
        <v>0</v>
      </c>
      <c r="H17" s="4">
        <v>0</v>
      </c>
      <c r="I17" s="21">
        <v>0</v>
      </c>
      <c r="J17" s="9">
        <f t="shared" si="0"/>
        <v>7709000000</v>
      </c>
      <c r="K17" s="9">
        <f t="shared" si="3"/>
        <v>7709000000</v>
      </c>
      <c r="L17" s="9">
        <v>0</v>
      </c>
      <c r="M17" s="9">
        <v>0</v>
      </c>
      <c r="N17" s="9">
        <v>0</v>
      </c>
      <c r="O17" s="9">
        <v>0</v>
      </c>
      <c r="P17" s="9">
        <f t="shared" si="4"/>
        <v>0</v>
      </c>
      <c r="Q17" s="9">
        <f t="shared" si="1"/>
        <v>0</v>
      </c>
      <c r="R17" s="8">
        <f t="shared" si="2"/>
        <v>0</v>
      </c>
    </row>
    <row r="18" spans="1:18" ht="23.25" customHeight="1" x14ac:dyDescent="0.25">
      <c r="A18" s="6" t="s">
        <v>44</v>
      </c>
      <c r="B18" s="12" t="s">
        <v>2</v>
      </c>
      <c r="C18" s="12" t="s">
        <v>3</v>
      </c>
      <c r="D18" s="11" t="s">
        <v>1</v>
      </c>
      <c r="E18" s="5" t="s">
        <v>49</v>
      </c>
      <c r="F18" s="19">
        <v>19000000</v>
      </c>
      <c r="G18" s="4">
        <v>0</v>
      </c>
      <c r="H18" s="4">
        <v>0</v>
      </c>
      <c r="I18" s="21">
        <v>0</v>
      </c>
      <c r="J18" s="9">
        <f t="shared" si="0"/>
        <v>19000000</v>
      </c>
      <c r="K18" s="9">
        <f t="shared" si="3"/>
        <v>19000000</v>
      </c>
      <c r="L18" s="9">
        <v>0</v>
      </c>
      <c r="M18" s="9">
        <v>0</v>
      </c>
      <c r="N18" s="9">
        <v>0</v>
      </c>
      <c r="O18" s="9">
        <v>0</v>
      </c>
      <c r="P18" s="9">
        <f t="shared" si="4"/>
        <v>0</v>
      </c>
      <c r="Q18" s="9">
        <f t="shared" si="1"/>
        <v>0</v>
      </c>
      <c r="R18" s="8">
        <f t="shared" si="2"/>
        <v>0</v>
      </c>
    </row>
    <row r="19" spans="1:18" ht="23.25" customHeight="1" x14ac:dyDescent="0.25">
      <c r="A19" s="6" t="s">
        <v>56</v>
      </c>
      <c r="B19" s="12" t="s">
        <v>2</v>
      </c>
      <c r="C19" s="12" t="s">
        <v>57</v>
      </c>
      <c r="D19" s="11" t="s">
        <v>58</v>
      </c>
      <c r="E19" s="5" t="s">
        <v>62</v>
      </c>
      <c r="F19" s="19">
        <v>14007000000</v>
      </c>
      <c r="G19" s="4">
        <v>0</v>
      </c>
      <c r="H19" s="4">
        <v>0</v>
      </c>
      <c r="I19" s="21">
        <v>0</v>
      </c>
      <c r="J19" s="9">
        <f t="shared" si="0"/>
        <v>14007000000</v>
      </c>
      <c r="K19" s="9">
        <f t="shared" si="3"/>
        <v>14007000000</v>
      </c>
      <c r="L19" s="9">
        <v>0</v>
      </c>
      <c r="M19" s="9">
        <v>0</v>
      </c>
      <c r="N19" s="9">
        <v>0</v>
      </c>
      <c r="O19" s="9">
        <v>0</v>
      </c>
      <c r="P19" s="9">
        <f t="shared" si="4"/>
        <v>0</v>
      </c>
      <c r="Q19" s="9">
        <f t="shared" si="1"/>
        <v>0</v>
      </c>
      <c r="R19" s="8">
        <f t="shared" si="2"/>
        <v>0</v>
      </c>
    </row>
    <row r="20" spans="1:18" ht="23.25" customHeight="1" x14ac:dyDescent="0.25">
      <c r="A20" s="6" t="s">
        <v>63</v>
      </c>
      <c r="B20" s="12" t="s">
        <v>2</v>
      </c>
      <c r="C20" s="12">
        <v>11</v>
      </c>
      <c r="D20" s="11" t="s">
        <v>1</v>
      </c>
      <c r="E20" s="5" t="s">
        <v>64</v>
      </c>
      <c r="F20" s="19">
        <v>0</v>
      </c>
      <c r="G20" s="4">
        <v>0</v>
      </c>
      <c r="H20" s="4">
        <v>0</v>
      </c>
      <c r="I20" s="21">
        <v>0</v>
      </c>
      <c r="J20" s="9">
        <f t="shared" si="0"/>
        <v>0</v>
      </c>
      <c r="K20" s="9"/>
      <c r="L20" s="9">
        <v>0</v>
      </c>
      <c r="M20" s="9">
        <v>0</v>
      </c>
      <c r="N20" s="9">
        <v>0</v>
      </c>
      <c r="O20" s="9"/>
      <c r="P20" s="9">
        <f t="shared" ref="P20" si="5">+L20-M20</f>
        <v>0</v>
      </c>
      <c r="Q20" s="9">
        <f t="shared" ref="Q20" si="6">+M20-N20</f>
        <v>0</v>
      </c>
      <c r="R20" s="8">
        <v>0</v>
      </c>
    </row>
    <row r="21" spans="1:18" ht="23.25" customHeight="1" thickBot="1" x14ac:dyDescent="0.3">
      <c r="A21" s="6" t="s">
        <v>66</v>
      </c>
      <c r="B21" s="12" t="s">
        <v>2</v>
      </c>
      <c r="C21" s="12">
        <v>10</v>
      </c>
      <c r="D21" s="11" t="s">
        <v>1</v>
      </c>
      <c r="E21" s="5" t="s">
        <v>67</v>
      </c>
      <c r="F21" s="19">
        <v>7194519134</v>
      </c>
      <c r="G21" s="4">
        <v>0</v>
      </c>
      <c r="H21" s="4">
        <v>0</v>
      </c>
      <c r="I21" s="21">
        <v>0</v>
      </c>
      <c r="J21" s="9">
        <f t="shared" si="0"/>
        <v>7194519134</v>
      </c>
      <c r="K21" s="9">
        <f t="shared" si="3"/>
        <v>6543504324</v>
      </c>
      <c r="L21" s="9">
        <v>651014810</v>
      </c>
      <c r="M21" s="9">
        <v>0</v>
      </c>
      <c r="N21" s="9">
        <v>0</v>
      </c>
      <c r="O21" s="9">
        <v>0</v>
      </c>
      <c r="P21" s="9">
        <f t="shared" si="4"/>
        <v>651014810</v>
      </c>
      <c r="Q21" s="9">
        <f t="shared" si="1"/>
        <v>0</v>
      </c>
      <c r="R21" s="8">
        <f t="shared" si="2"/>
        <v>9.0487605616812031E-2</v>
      </c>
    </row>
    <row r="22" spans="1:18" ht="15" customHeight="1" thickBot="1" x14ac:dyDescent="0.3">
      <c r="A22" s="25" t="s">
        <v>0</v>
      </c>
      <c r="B22" s="26"/>
      <c r="C22" s="26"/>
      <c r="D22" s="26"/>
      <c r="E22" s="27"/>
      <c r="F22" s="3">
        <f t="shared" ref="F22:Q22" si="7">SUM(F7:F21)</f>
        <v>289485519134</v>
      </c>
      <c r="G22" s="3">
        <f t="shared" si="7"/>
        <v>0</v>
      </c>
      <c r="H22" s="3">
        <f t="shared" si="7"/>
        <v>0</v>
      </c>
      <c r="I22" s="3">
        <f t="shared" si="7"/>
        <v>16053000000</v>
      </c>
      <c r="J22" s="3">
        <f t="shared" si="7"/>
        <v>273432519134</v>
      </c>
      <c r="K22" s="3">
        <f t="shared" si="7"/>
        <v>209864873959.69</v>
      </c>
      <c r="L22" s="3">
        <f t="shared" si="7"/>
        <v>63567645174.309998</v>
      </c>
      <c r="M22" s="3">
        <f t="shared" si="7"/>
        <v>8764168436.8999996</v>
      </c>
      <c r="N22" s="3">
        <f t="shared" si="7"/>
        <v>8760128436.8999996</v>
      </c>
      <c r="O22" s="3">
        <f t="shared" si="7"/>
        <v>0</v>
      </c>
      <c r="P22" s="3">
        <f t="shared" si="7"/>
        <v>54803476737.409996</v>
      </c>
      <c r="Q22" s="3">
        <f t="shared" si="7"/>
        <v>4040000</v>
      </c>
      <c r="R22" s="2">
        <f>+L22/J22</f>
        <v>0.23248019429304842</v>
      </c>
    </row>
    <row r="23" spans="1:18" x14ac:dyDescent="0.25">
      <c r="L23" s="7"/>
      <c r="N23" s="7"/>
    </row>
    <row r="24" spans="1:18" x14ac:dyDescent="0.25">
      <c r="L24" s="20"/>
      <c r="M24" s="20"/>
    </row>
    <row r="25" spans="1:18" x14ac:dyDescent="0.25">
      <c r="D25" s="22"/>
      <c r="E25" s="24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8" x14ac:dyDescent="0.25">
      <c r="H26" s="23"/>
      <c r="I26" s="23"/>
      <c r="J26" s="23"/>
      <c r="K26" s="23"/>
      <c r="L26" s="23"/>
      <c r="M26" s="23"/>
      <c r="N26" s="23"/>
      <c r="O26" s="23"/>
      <c r="P26" s="23"/>
    </row>
    <row r="27" spans="1:18" x14ac:dyDescent="0.25">
      <c r="H27" s="23"/>
      <c r="I27" s="23"/>
      <c r="J27" s="23"/>
      <c r="K27" s="23"/>
      <c r="L27" s="23"/>
      <c r="M27" s="23"/>
      <c r="N27" s="23"/>
      <c r="O27" s="23"/>
      <c r="P27" s="23"/>
    </row>
    <row r="28" spans="1:18" x14ac:dyDescent="0.25">
      <c r="H28" s="23"/>
      <c r="I28" s="23"/>
      <c r="J28" s="23"/>
      <c r="K28" s="23"/>
      <c r="L28" s="23"/>
      <c r="M28" s="23"/>
      <c r="N28" s="23"/>
      <c r="O28" s="23"/>
      <c r="P28" s="23"/>
    </row>
    <row r="29" spans="1:18" x14ac:dyDescent="0.25">
      <c r="H29" s="23"/>
      <c r="I29" s="23"/>
      <c r="J29" s="23"/>
      <c r="K29" s="23"/>
      <c r="L29" s="23"/>
      <c r="M29" s="23"/>
      <c r="N29" s="23"/>
      <c r="O29" s="23"/>
      <c r="P29" s="23"/>
    </row>
    <row r="30" spans="1:18" x14ac:dyDescent="0.25">
      <c r="H30" s="23"/>
      <c r="I30" s="23"/>
      <c r="J30" s="23"/>
      <c r="K30" s="23"/>
      <c r="L30" s="23"/>
      <c r="M30" s="23"/>
      <c r="N30" s="23"/>
      <c r="O30" s="23"/>
      <c r="P30" s="23"/>
    </row>
    <row r="31" spans="1:18" x14ac:dyDescent="0.25">
      <c r="H31" s="23"/>
      <c r="I31" s="23"/>
      <c r="J31" s="23"/>
      <c r="K31" s="23"/>
      <c r="L31" s="23"/>
      <c r="M31" s="23"/>
      <c r="N31" s="23"/>
      <c r="O31" s="23"/>
      <c r="P31" s="23"/>
    </row>
    <row r="32" spans="1:18" x14ac:dyDescent="0.25">
      <c r="H32" s="23"/>
      <c r="I32" s="23"/>
      <c r="J32" s="23"/>
      <c r="K32" s="23"/>
      <c r="L32" s="23"/>
      <c r="M32" s="23"/>
      <c r="N32" s="23"/>
      <c r="O32" s="23"/>
      <c r="P32" s="23"/>
    </row>
    <row r="33" spans="8:16" x14ac:dyDescent="0.25">
      <c r="H33" s="23"/>
      <c r="I33" s="23"/>
      <c r="J33" s="23"/>
      <c r="K33" s="23"/>
      <c r="L33" s="23"/>
      <c r="M33" s="23"/>
      <c r="N33" s="23"/>
      <c r="O33" s="23"/>
      <c r="P33" s="23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7: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2024-02-01T21:43:33Z</dcterms:modified>
</cp:coreProperties>
</file>